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ibonyc01\Publication$\Publications\2023-Fiscal-History-Updates\final\"/>
    </mc:Choice>
  </mc:AlternateContent>
  <xr:revisionPtr revIDLastSave="0" documentId="8_{091384FD-F9D3-4D2A-9569-484256476CF5}" xr6:coauthVersionLast="47" xr6:coauthVersionMax="47" xr10:uidLastSave="{00000000-0000-0000-0000-000000000000}"/>
  <bookViews>
    <workbookView xWindow="3420" yWindow="1725" windowWidth="18900" windowHeight="11055" xr2:uid="{00000000-000D-0000-FFFF-FFFF00000000}"/>
  </bookViews>
  <sheets>
    <sheet name="Capital Expenditures" sheetId="1" r:id="rId1"/>
    <sheet name="in $000's" sheetId="3" r:id="rId2"/>
  </sheets>
  <definedNames>
    <definedName name="_xlnm.Print_Titles" localSheetId="0">'Capital Expenditures'!$A:$B,'Capital Expenditures'!$4:$4</definedName>
    <definedName name="_xlnm.Print_Titles" localSheetId="1">'in $000''s'!$A:$B,'in $000''s'!$4:$4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83" i="3" l="1"/>
  <c r="AM83" i="3"/>
  <c r="AL83" i="3"/>
  <c r="AK83" i="3"/>
  <c r="AJ83" i="3"/>
  <c r="AI83" i="3"/>
  <c r="AH83" i="3"/>
  <c r="AG83" i="3"/>
  <c r="AF83" i="3"/>
  <c r="AE83" i="3"/>
  <c r="AD83" i="3"/>
  <c r="AC83" i="3"/>
  <c r="AB83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AN82" i="3"/>
  <c r="AM82" i="3"/>
  <c r="AL82" i="3"/>
  <c r="AK82" i="3"/>
  <c r="AJ82" i="3"/>
  <c r="AI82" i="3"/>
  <c r="AH82" i="3"/>
  <c r="AG82" i="3"/>
  <c r="AF82" i="3"/>
  <c r="AE82" i="3"/>
  <c r="AD82" i="3"/>
  <c r="AC82" i="3"/>
  <c r="AB82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AN81" i="3"/>
  <c r="AM81" i="3"/>
  <c r="AL81" i="3"/>
  <c r="AK81" i="3"/>
  <c r="AJ81" i="3"/>
  <c r="AI81" i="3"/>
  <c r="AH81" i="3"/>
  <c r="AG81" i="3"/>
  <c r="AF81" i="3"/>
  <c r="AE81" i="3"/>
  <c r="AD81" i="3"/>
  <c r="AC81" i="3"/>
  <c r="AB81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AN80" i="3"/>
  <c r="AM80" i="3"/>
  <c r="AL80" i="3"/>
  <c r="AK80" i="3"/>
  <c r="AJ80" i="3"/>
  <c r="AI80" i="3"/>
  <c r="AH80" i="3"/>
  <c r="AG80" i="3"/>
  <c r="AF80" i="3"/>
  <c r="AE80" i="3"/>
  <c r="AD80" i="3"/>
  <c r="AC80" i="3"/>
  <c r="AB80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AN79" i="3"/>
  <c r="AM79" i="3"/>
  <c r="AL79" i="3"/>
  <c r="AK79" i="3"/>
  <c r="AJ79" i="3"/>
  <c r="AI79" i="3"/>
  <c r="AH79" i="3"/>
  <c r="AG79" i="3"/>
  <c r="AF79" i="3"/>
  <c r="AE79" i="3"/>
  <c r="AD79" i="3"/>
  <c r="AC79" i="3"/>
  <c r="AB79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AN76" i="3"/>
  <c r="AM76" i="3"/>
  <c r="AL76" i="3"/>
  <c r="AK76" i="3"/>
  <c r="AJ76" i="3"/>
  <c r="AI76" i="3"/>
  <c r="AH76" i="3"/>
  <c r="AG76" i="3"/>
  <c r="AF76" i="3"/>
  <c r="AE76" i="3"/>
  <c r="AD76" i="3"/>
  <c r="AC76" i="3"/>
  <c r="AB76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AN75" i="3"/>
  <c r="AM75" i="3"/>
  <c r="AL75" i="3"/>
  <c r="AK75" i="3"/>
  <c r="AJ75" i="3"/>
  <c r="AI75" i="3"/>
  <c r="AH75" i="3"/>
  <c r="AG75" i="3"/>
  <c r="AF75" i="3"/>
  <c r="AE75" i="3"/>
  <c r="AD75" i="3"/>
  <c r="AC75" i="3"/>
  <c r="AB75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AN74" i="3"/>
  <c r="AM74" i="3"/>
  <c r="AL74" i="3"/>
  <c r="AK74" i="3"/>
  <c r="AJ74" i="3"/>
  <c r="AI74" i="3"/>
  <c r="AH74" i="3"/>
  <c r="AG74" i="3"/>
  <c r="AF74" i="3"/>
  <c r="AE74" i="3"/>
  <c r="AD74" i="3"/>
  <c r="AC74" i="3"/>
  <c r="AB74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AN73" i="3"/>
  <c r="AM73" i="3"/>
  <c r="AL73" i="3"/>
  <c r="AK73" i="3"/>
  <c r="AJ73" i="3"/>
  <c r="AI73" i="3"/>
  <c r="AH73" i="3"/>
  <c r="AG73" i="3"/>
  <c r="AF73" i="3"/>
  <c r="AE73" i="3"/>
  <c r="AD73" i="3"/>
  <c r="AC73" i="3"/>
  <c r="AB73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AN72" i="3"/>
  <c r="AM72" i="3"/>
  <c r="AL72" i="3"/>
  <c r="AK72" i="3"/>
  <c r="AJ72" i="3"/>
  <c r="AI72" i="3"/>
  <c r="AH72" i="3"/>
  <c r="AG72" i="3"/>
  <c r="AF72" i="3"/>
  <c r="AE72" i="3"/>
  <c r="AD72" i="3"/>
  <c r="AC72" i="3"/>
  <c r="AB72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AN69" i="3"/>
  <c r="AM69" i="3"/>
  <c r="AL69" i="3"/>
  <c r="AK69" i="3"/>
  <c r="AJ69" i="3"/>
  <c r="AI69" i="3"/>
  <c r="AH69" i="3"/>
  <c r="AG69" i="3"/>
  <c r="AF69" i="3"/>
  <c r="AE69" i="3"/>
  <c r="AD69" i="3"/>
  <c r="AC69" i="3"/>
  <c r="AB69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AN68" i="3"/>
  <c r="AM68" i="3"/>
  <c r="AL68" i="3"/>
  <c r="AK68" i="3"/>
  <c r="AJ68" i="3"/>
  <c r="AI68" i="3"/>
  <c r="AH68" i="3"/>
  <c r="AG68" i="3"/>
  <c r="AF68" i="3"/>
  <c r="AE68" i="3"/>
  <c r="AD68" i="3"/>
  <c r="AC68" i="3"/>
  <c r="AB68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AN67" i="3"/>
  <c r="AM67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AN64" i="3"/>
  <c r="AM64" i="3"/>
  <c r="AL64" i="3"/>
  <c r="AK64" i="3"/>
  <c r="AJ64" i="3"/>
  <c r="AI64" i="3"/>
  <c r="AH64" i="3"/>
  <c r="AG64" i="3"/>
  <c r="AF64" i="3"/>
  <c r="AE64" i="3"/>
  <c r="AD64" i="3"/>
  <c r="AC64" i="3"/>
  <c r="AB64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C64" i="3"/>
  <c r="AN63" i="3"/>
  <c r="AM63" i="3"/>
  <c r="AL63" i="3"/>
  <c r="AK63" i="3"/>
  <c r="AJ63" i="3"/>
  <c r="AI63" i="3"/>
  <c r="AH63" i="3"/>
  <c r="AG63" i="3"/>
  <c r="AF63" i="3"/>
  <c r="AE63" i="3"/>
  <c r="AD63" i="3"/>
  <c r="AC63" i="3"/>
  <c r="AB63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C63" i="3"/>
  <c r="AN62" i="3"/>
  <c r="AM62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C62" i="3"/>
  <c r="AN61" i="3"/>
  <c r="AM61" i="3"/>
  <c r="AL61" i="3"/>
  <c r="AK61" i="3"/>
  <c r="AJ61" i="3"/>
  <c r="AI61" i="3"/>
  <c r="AH61" i="3"/>
  <c r="AG61" i="3"/>
  <c r="AF61" i="3"/>
  <c r="AE61" i="3"/>
  <c r="AD61" i="3"/>
  <c r="AC61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61" i="3"/>
  <c r="AN60" i="3"/>
  <c r="AM60" i="3"/>
  <c r="AL60" i="3"/>
  <c r="AK60" i="3"/>
  <c r="AJ60" i="3"/>
  <c r="AI60" i="3"/>
  <c r="AH60" i="3"/>
  <c r="AG60" i="3"/>
  <c r="AF60" i="3"/>
  <c r="AE60" i="3"/>
  <c r="AD60" i="3"/>
  <c r="AC60" i="3"/>
  <c r="AB60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C60" i="3"/>
  <c r="AN57" i="3"/>
  <c r="AM57" i="3"/>
  <c r="AL57" i="3"/>
  <c r="AK57" i="3"/>
  <c r="AJ57" i="3"/>
  <c r="AI57" i="3"/>
  <c r="AH57" i="3"/>
  <c r="AG57" i="3"/>
  <c r="AF57" i="3"/>
  <c r="AE57" i="3"/>
  <c r="AD57" i="3"/>
  <c r="AC57" i="3"/>
  <c r="AB57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AN56" i="3"/>
  <c r="AM56" i="3"/>
  <c r="AL56" i="3"/>
  <c r="AK56" i="3"/>
  <c r="AJ56" i="3"/>
  <c r="AI56" i="3"/>
  <c r="AH56" i="3"/>
  <c r="AG56" i="3"/>
  <c r="AF56" i="3"/>
  <c r="AE56" i="3"/>
  <c r="AD56" i="3"/>
  <c r="AC56" i="3"/>
  <c r="AB56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AN55" i="3"/>
  <c r="AM55" i="3"/>
  <c r="AL55" i="3"/>
  <c r="AK55" i="3"/>
  <c r="AJ55" i="3"/>
  <c r="AI55" i="3"/>
  <c r="AH55" i="3"/>
  <c r="AG55" i="3"/>
  <c r="AF55" i="3"/>
  <c r="AE55" i="3"/>
  <c r="AD55" i="3"/>
  <c r="AC55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AN52" i="3"/>
  <c r="AM52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AN51" i="3"/>
  <c r="AM51" i="3"/>
  <c r="AL51" i="3"/>
  <c r="AK51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AN50" i="3"/>
  <c r="AM50" i="3"/>
  <c r="AL50" i="3"/>
  <c r="AK50" i="3"/>
  <c r="AJ50" i="3"/>
  <c r="AI50" i="3"/>
  <c r="AH50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AN49" i="3"/>
  <c r="AM49" i="3"/>
  <c r="AL49" i="3"/>
  <c r="AK49" i="3"/>
  <c r="AJ49" i="3"/>
  <c r="AI49" i="3"/>
  <c r="AH49" i="3"/>
  <c r="AG49" i="3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AN48" i="3"/>
  <c r="AM48" i="3"/>
  <c r="AL48" i="3"/>
  <c r="AK48" i="3"/>
  <c r="AJ48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AN47" i="3"/>
  <c r="AM47" i="3"/>
  <c r="AL47" i="3"/>
  <c r="AK47" i="3"/>
  <c r="AJ47" i="3"/>
  <c r="AI47" i="3"/>
  <c r="AH47" i="3"/>
  <c r="AG47" i="3"/>
  <c r="AF47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AN45" i="3"/>
  <c r="AM45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AN44" i="3"/>
  <c r="AM44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AN41" i="3"/>
  <c r="AM41" i="3"/>
  <c r="AL41" i="3"/>
  <c r="AK41" i="3"/>
  <c r="AJ41" i="3"/>
  <c r="AI41" i="3"/>
  <c r="AH41" i="3"/>
  <c r="AG41" i="3"/>
  <c r="AF41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AN40" i="3"/>
  <c r="AM40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AN38" i="3"/>
  <c r="AM38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AN37" i="3"/>
  <c r="AM37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AN33" i="3"/>
  <c r="AM33" i="3"/>
  <c r="AL33" i="3"/>
  <c r="AK33" i="3"/>
  <c r="AJ33" i="3"/>
  <c r="AI33" i="3"/>
  <c r="AH33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AN32" i="3"/>
  <c r="AM32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AN31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AN30" i="3"/>
  <c r="AM30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N29" i="3"/>
  <c r="AM29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AN28" i="3"/>
  <c r="AM28" i="3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AN27" i="3"/>
  <c r="AM27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AN25" i="3"/>
  <c r="AM25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AN23" i="3"/>
  <c r="AM23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AN20" i="3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AN19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AN14" i="3"/>
  <c r="AM14" i="3"/>
  <c r="AL14" i="3"/>
  <c r="AK14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AN13" i="3"/>
  <c r="AM13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AN12" i="3"/>
  <c r="AM12" i="3"/>
  <c r="AL12" i="3"/>
  <c r="AK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AN11" i="3"/>
  <c r="AM11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AN10" i="3"/>
  <c r="AM10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AN9" i="3"/>
  <c r="AM9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AN8" i="3"/>
  <c r="AM8" i="3"/>
  <c r="AL8" i="3"/>
  <c r="AK8" i="3"/>
  <c r="AJ8" i="3"/>
  <c r="AI8" i="3"/>
  <c r="AH8" i="3"/>
  <c r="AG8" i="3"/>
  <c r="AF8" i="3"/>
  <c r="AE8" i="3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AN7" i="3"/>
  <c r="AM7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AN6" i="3"/>
  <c r="AM6" i="3"/>
  <c r="AL6" i="3"/>
  <c r="AK6" i="3"/>
  <c r="AJ6" i="3"/>
  <c r="AI6" i="3"/>
  <c r="AH6" i="3"/>
  <c r="AG6" i="3"/>
  <c r="AF6" i="3"/>
  <c r="AE6" i="3"/>
  <c r="AD6" i="3"/>
  <c r="AC6" i="3"/>
  <c r="AB6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AN85" i="3"/>
  <c r="AM85" i="3"/>
  <c r="AJ85" i="3"/>
  <c r="AI85" i="3"/>
  <c r="AF85" i="3"/>
  <c r="AE85" i="3"/>
  <c r="AB85" i="3"/>
  <c r="AA85" i="3"/>
  <c r="X85" i="3"/>
  <c r="W85" i="3"/>
  <c r="T85" i="3"/>
  <c r="S85" i="3"/>
  <c r="P85" i="3"/>
  <c r="O85" i="3"/>
  <c r="L85" i="3"/>
  <c r="K85" i="3"/>
  <c r="H85" i="3"/>
  <c r="G85" i="3"/>
  <c r="C69" i="1"/>
  <c r="C51" i="3"/>
  <c r="C41" i="1"/>
  <c r="C41" i="3" s="1"/>
  <c r="C32" i="3"/>
  <c r="C28" i="3"/>
  <c r="C25" i="3"/>
  <c r="C83" i="1"/>
  <c r="C76" i="1"/>
  <c r="C64" i="1"/>
  <c r="C57" i="1"/>
  <c r="C37" i="1"/>
  <c r="D83" i="1"/>
  <c r="D76" i="1"/>
  <c r="D69" i="1"/>
  <c r="D64" i="1"/>
  <c r="D57" i="1"/>
  <c r="D44" i="1"/>
  <c r="D52" i="1" s="1"/>
  <c r="D52" i="3" s="1"/>
  <c r="D37" i="1"/>
  <c r="D41" i="1" s="1"/>
  <c r="D41" i="3" s="1"/>
  <c r="D85" i="3" s="1"/>
  <c r="D30" i="1"/>
  <c r="D23" i="1"/>
  <c r="D20" i="1"/>
  <c r="D10" i="1"/>
  <c r="D6" i="1"/>
  <c r="D14" i="1" s="1"/>
  <c r="C36" i="3" l="1"/>
  <c r="E85" i="3"/>
  <c r="I85" i="3"/>
  <c r="M85" i="3"/>
  <c r="Q85" i="3"/>
  <c r="U85" i="3"/>
  <c r="Y85" i="3"/>
  <c r="AC85" i="3"/>
  <c r="AG85" i="3"/>
  <c r="AK85" i="3"/>
  <c r="F85" i="3"/>
  <c r="J85" i="3"/>
  <c r="N85" i="3"/>
  <c r="R85" i="3"/>
  <c r="V85" i="3"/>
  <c r="Z85" i="3"/>
  <c r="AD85" i="3"/>
  <c r="AH85" i="3"/>
  <c r="AL85" i="3"/>
  <c r="C6" i="1"/>
  <c r="C30" i="1"/>
  <c r="C30" i="3" s="1"/>
  <c r="C44" i="1"/>
  <c r="C52" i="1" s="1"/>
  <c r="C52" i="3" s="1"/>
  <c r="C23" i="1"/>
  <c r="C20" i="1"/>
  <c r="C10" i="1"/>
  <c r="C14" i="1"/>
  <c r="D33" i="1"/>
  <c r="D85" i="1" s="1"/>
  <c r="E83" i="1"/>
  <c r="E76" i="1"/>
  <c r="E69" i="1"/>
  <c r="E64" i="1"/>
  <c r="E57" i="1"/>
  <c r="E44" i="1"/>
  <c r="E52" i="1" s="1"/>
  <c r="E37" i="1"/>
  <c r="E41" i="1" s="1"/>
  <c r="E30" i="1"/>
  <c r="E23" i="1"/>
  <c r="E20" i="1"/>
  <c r="E10" i="1"/>
  <c r="E6" i="1"/>
  <c r="C33" i="1" l="1"/>
  <c r="C33" i="3" s="1"/>
  <c r="C85" i="3" s="1"/>
  <c r="C23" i="3"/>
  <c r="C85" i="1"/>
  <c r="E14" i="1"/>
  <c r="E85" i="1" s="1"/>
  <c r="E33" i="1"/>
  <c r="F83" i="1"/>
  <c r="F76" i="1"/>
  <c r="F69" i="1"/>
  <c r="F64" i="1"/>
  <c r="F57" i="1"/>
  <c r="F44" i="1"/>
  <c r="F52" i="1" s="1"/>
  <c r="F37" i="1"/>
  <c r="F41" i="1" s="1"/>
  <c r="F30" i="1"/>
  <c r="F23" i="1"/>
  <c r="F20" i="1"/>
  <c r="F10" i="1"/>
  <c r="F6" i="1"/>
  <c r="F33" i="1" l="1"/>
  <c r="F14" i="1"/>
  <c r="F85" i="1" l="1"/>
  <c r="G83" i="1"/>
  <c r="G76" i="1"/>
  <c r="G69" i="1"/>
  <c r="G64" i="1"/>
  <c r="G57" i="1"/>
  <c r="G44" i="1"/>
  <c r="G52" i="1" s="1"/>
  <c r="G37" i="1"/>
  <c r="G41" i="1" s="1"/>
  <c r="G30" i="1"/>
  <c r="G23" i="1"/>
  <c r="G20" i="1"/>
  <c r="G10" i="1"/>
  <c r="G6" i="1"/>
  <c r="G33" i="1" l="1"/>
  <c r="G14" i="1"/>
  <c r="H83" i="1"/>
  <c r="H76" i="1"/>
  <c r="H69" i="1"/>
  <c r="H64" i="1"/>
  <c r="H57" i="1"/>
  <c r="H44" i="1"/>
  <c r="H52" i="1" s="1"/>
  <c r="H37" i="1"/>
  <c r="H41" i="1" s="1"/>
  <c r="H30" i="1"/>
  <c r="H23" i="1"/>
  <c r="H20" i="1"/>
  <c r="H10" i="1"/>
  <c r="H6" i="1"/>
  <c r="G85" i="1" l="1"/>
  <c r="H33" i="1"/>
  <c r="H14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I44" i="1"/>
  <c r="I10" i="1"/>
  <c r="I6" i="1"/>
  <c r="I14" i="1" s="1"/>
  <c r="I83" i="1"/>
  <c r="I76" i="1"/>
  <c r="I69" i="1"/>
  <c r="I64" i="1"/>
  <c r="I57" i="1"/>
  <c r="I52" i="1"/>
  <c r="I37" i="1"/>
  <c r="I41" i="1" s="1"/>
  <c r="I30" i="1"/>
  <c r="I23" i="1"/>
  <c r="I20" i="1"/>
  <c r="H85" i="1" l="1"/>
  <c r="I33" i="1"/>
  <c r="I85" i="1" s="1"/>
  <c r="J83" i="1"/>
  <c r="J69" i="1"/>
  <c r="J37" i="1"/>
  <c r="J41" i="1" s="1"/>
  <c r="J57" i="1"/>
  <c r="J30" i="1"/>
  <c r="J23" i="1"/>
  <c r="J10" i="1"/>
  <c r="J6" i="1"/>
  <c r="J76" i="1"/>
  <c r="J20" i="1"/>
  <c r="J64" i="1"/>
  <c r="J52" i="1"/>
  <c r="J14" i="1" l="1"/>
  <c r="J33" i="1"/>
  <c r="J85" i="1" l="1"/>
</calcChain>
</file>

<file path=xl/sharedStrings.xml><?xml version="1.0" encoding="utf-8"?>
<sst xmlns="http://schemas.openxmlformats.org/spreadsheetml/2006/main" count="148" uniqueCount="72">
  <si>
    <t>AGENCY CAPITAL EXPENDITURES BY PURPOSE</t>
  </si>
  <si>
    <t>Source: Comprehensive Annual Financial Reports of the Comptroller.</t>
  </si>
  <si>
    <t>General Government</t>
  </si>
  <si>
    <t>Department of Small Business Services</t>
  </si>
  <si>
    <t>Industrial Parks</t>
  </si>
  <si>
    <t>Commercial Development</t>
  </si>
  <si>
    <t>Dept. of Ports, International Trade and Commerce</t>
  </si>
  <si>
    <t>Dept. of Citywide Administrative Services</t>
  </si>
  <si>
    <t>Gas and Electric</t>
  </si>
  <si>
    <t>Municipal Supplies</t>
  </si>
  <si>
    <t>Public Buildings</t>
  </si>
  <si>
    <t>Real Estate</t>
  </si>
  <si>
    <t>WNYC</t>
  </si>
  <si>
    <t>Courts</t>
  </si>
  <si>
    <t>Dept. of Info. Tech. and Telecommunications</t>
  </si>
  <si>
    <t>TOTAL GENERAL GOVERNMENT</t>
  </si>
  <si>
    <t>Public Safety and Judicial</t>
  </si>
  <si>
    <t>Police Department</t>
  </si>
  <si>
    <t>Fire Department</t>
  </si>
  <si>
    <t>Department of Correction</t>
  </si>
  <si>
    <t>Department of Juvenile Justice</t>
  </si>
  <si>
    <t>TOTAL PUBLIC SAFETY AND JUDICIAL</t>
  </si>
  <si>
    <t>Education</t>
  </si>
  <si>
    <t>Department of Education</t>
  </si>
  <si>
    <t>City University - Senior Colleges</t>
  </si>
  <si>
    <t>City University - Community Colleges</t>
  </si>
  <si>
    <t>TOTAL EDUCATION</t>
  </si>
  <si>
    <t>Social Services</t>
  </si>
  <si>
    <t>Administration for Children's Services</t>
  </si>
  <si>
    <t>Department of Homeless Services</t>
  </si>
  <si>
    <t>Human Resources Administration</t>
  </si>
  <si>
    <t>Department for the Aging</t>
  </si>
  <si>
    <t>TOTAL SOCIAL SERVICES</t>
  </si>
  <si>
    <t>Environmental Protection and Sanitation</t>
  </si>
  <si>
    <t>Department of Environmental Protection</t>
  </si>
  <si>
    <t>Water Supply and Distribution</t>
  </si>
  <si>
    <t>Sewage Collection and Treatment</t>
  </si>
  <si>
    <t>Equipment</t>
  </si>
  <si>
    <t>Department of Sanitation</t>
  </si>
  <si>
    <t>Waste Disposal Facilities</t>
  </si>
  <si>
    <t>Garages</t>
  </si>
  <si>
    <t>TOTAL ENVIRONMENTAL PROTECTION AND SANITATION</t>
  </si>
  <si>
    <t>Transportation Services</t>
  </si>
  <si>
    <t>Department of Transportation</t>
  </si>
  <si>
    <t>Bridges</t>
  </si>
  <si>
    <t>Ferries and Airports</t>
  </si>
  <si>
    <t>Traffic</t>
  </si>
  <si>
    <t>Gas and Electricity</t>
  </si>
  <si>
    <t>Transit Authority</t>
  </si>
  <si>
    <t>MTA Trains</t>
  </si>
  <si>
    <t>TOTAL TRANSPORTATION SERVICES</t>
  </si>
  <si>
    <t>Parks, Recreation and Cultural Activities</t>
  </si>
  <si>
    <t>Department of Cultural Affairs</t>
  </si>
  <si>
    <t>Department of Parks and Recreation</t>
  </si>
  <si>
    <t>TOTAL PARKS, RECREATION AND CULTURAL ACTIVITIES</t>
  </si>
  <si>
    <t>Dept. of Housing Preservation and Development</t>
  </si>
  <si>
    <t>Department of Health and Mental Hygiene</t>
  </si>
  <si>
    <t>NYC Health and Hospitals Corporation</t>
  </si>
  <si>
    <t>Libraries</t>
  </si>
  <si>
    <t>Research Libraries</t>
  </si>
  <si>
    <t>New York Public Library</t>
  </si>
  <si>
    <t>Brooklyn Public Library</t>
  </si>
  <si>
    <t>Queens Borough Public Library</t>
  </si>
  <si>
    <t>TOTAL LIBRARIES</t>
  </si>
  <si>
    <t>Total City-wide</t>
  </si>
  <si>
    <t>NOTE: Figures may not add due to rounding.</t>
  </si>
  <si>
    <t>Housing and Economic Development</t>
  </si>
  <si>
    <t>TOTAL HOUSING AND ECONOMIC DEVELOPMENT</t>
  </si>
  <si>
    <t xml:space="preserve">Health </t>
  </si>
  <si>
    <t xml:space="preserve">TOTAL HEALTH </t>
  </si>
  <si>
    <t>Highways</t>
  </si>
  <si>
    <t>MTA Bus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</si>
</sst>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3" fillId="0" borderId="0" xfId="0" applyFont="1"/>
    <xf numFmtId="0" fontId="4" fillId="0" borderId="0" xfId="0" applyFont="1"/>
    <xf numFmtId="164" fontId="3" fillId="0" borderId="0" xfId="1" applyNumberFormat="1" applyFont="1"/>
    <xf numFmtId="0" fontId="2" fillId="0" borderId="1" xfId="0" applyFont="1" applyBorder="1" applyAlignment="1">
      <alignment horizontal="center"/>
    </xf>
    <xf numFmtId="0" fontId="2" fillId="0" borderId="1" xfId="1" applyNumberFormat="1" applyFont="1" applyBorder="1" applyAlignment="1">
      <alignment horizontal="center"/>
    </xf>
    <xf numFmtId="164" fontId="3" fillId="0" borderId="0" xfId="1" applyNumberFormat="1" applyFont="1" applyBorder="1"/>
    <xf numFmtId="164" fontId="2" fillId="0" borderId="0" xfId="1" applyNumberFormat="1" applyFont="1" applyFill="1" applyBorder="1"/>
    <xf numFmtId="37" fontId="3" fillId="0" borderId="0" xfId="0" applyNumberFormat="1" applyFont="1"/>
    <xf numFmtId="0" fontId="5" fillId="0" borderId="2" xfId="0" applyFont="1" applyBorder="1"/>
    <xf numFmtId="164" fontId="3" fillId="0" borderId="3" xfId="1" applyNumberFormat="1" applyFont="1" applyBorder="1"/>
    <xf numFmtId="164" fontId="3" fillId="0" borderId="3" xfId="1" applyNumberFormat="1" applyFont="1" applyBorder="1" applyProtection="1"/>
    <xf numFmtId="0" fontId="5" fillId="0" borderId="4" xfId="0" applyFont="1" applyBorder="1"/>
    <xf numFmtId="0" fontId="6" fillId="0" borderId="0" xfId="0" applyFont="1"/>
    <xf numFmtId="164" fontId="3" fillId="0" borderId="2" xfId="1" applyNumberFormat="1" applyFont="1" applyBorder="1"/>
    <xf numFmtId="0" fontId="3" fillId="0" borderId="3" xfId="0" applyFont="1" applyBorder="1"/>
    <xf numFmtId="164" fontId="3" fillId="0" borderId="3" xfId="1" quotePrefix="1" applyNumberFormat="1" applyFont="1" applyBorder="1"/>
    <xf numFmtId="164" fontId="6" fillId="0" borderId="0" xfId="0" applyNumberFormat="1" applyFont="1"/>
    <xf numFmtId="0" fontId="5" fillId="0" borderId="5" xfId="0" applyFont="1" applyBorder="1"/>
    <xf numFmtId="0" fontId="5" fillId="0" borderId="6" xfId="0" applyFont="1" applyBorder="1"/>
    <xf numFmtId="164" fontId="6" fillId="0" borderId="0" xfId="1" applyNumberFormat="1" applyFont="1" applyBorder="1"/>
    <xf numFmtId="0" fontId="2" fillId="0" borderId="1" xfId="0" applyFont="1" applyBorder="1"/>
    <xf numFmtId="0" fontId="2" fillId="0" borderId="7" xfId="0" applyFont="1" applyBorder="1"/>
    <xf numFmtId="164" fontId="2" fillId="0" borderId="3" xfId="1" applyNumberFormat="1" applyFont="1" applyBorder="1"/>
    <xf numFmtId="0" fontId="5" fillId="0" borderId="0" xfId="0" applyFont="1"/>
    <xf numFmtId="0" fontId="7" fillId="0" borderId="0" xfId="0" applyFont="1"/>
    <xf numFmtId="164" fontId="3" fillId="0" borderId="3" xfId="1" applyNumberFormat="1" applyFont="1" applyFill="1" applyBorder="1"/>
    <xf numFmtId="164" fontId="3" fillId="0" borderId="3" xfId="1" applyNumberFormat="1" applyFont="1" applyFill="1" applyBorder="1" applyProtection="1"/>
    <xf numFmtId="164" fontId="3" fillId="0" borderId="2" xfId="1" applyNumberFormat="1" applyFont="1" applyFill="1" applyBorder="1"/>
    <xf numFmtId="164" fontId="5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0"/>
  <sheetViews>
    <sheetView tabSelected="1" zoomScale="115" zoomScaleNormal="115" workbookViewId="0">
      <pane xSplit="2" ySplit="4" topLeftCell="C64" activePane="bottomRight" state="frozen"/>
      <selection pane="topRight" activeCell="C1" sqref="C1"/>
      <selection pane="bottomLeft" activeCell="A5" sqref="A5"/>
      <selection pane="bottomRight"/>
    </sheetView>
  </sheetViews>
  <sheetFormatPr defaultColWidth="9.140625" defaultRowHeight="11.25" x14ac:dyDescent="0.2"/>
  <cols>
    <col min="1" max="1" width="2.7109375" style="26" customWidth="1"/>
    <col min="2" max="2" width="48" style="26" customWidth="1"/>
    <col min="3" max="6" width="12.85546875" style="26" bestFit="1" customWidth="1"/>
    <col min="7" max="12" width="12" style="26" bestFit="1" customWidth="1"/>
    <col min="13" max="15" width="12.85546875" style="26" bestFit="1" customWidth="1"/>
    <col min="16" max="38" width="12" style="26" bestFit="1" customWidth="1"/>
    <col min="39" max="39" width="2.28515625" style="26" customWidth="1"/>
    <col min="40" max="16384" width="9.140625" style="26"/>
  </cols>
  <sheetData>
    <row r="1" spans="1:40" s="3" customFormat="1" ht="13.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1"/>
      <c r="AA1" s="1"/>
      <c r="AB1" s="1"/>
      <c r="AC1" s="1"/>
      <c r="AH1" s="4"/>
      <c r="AL1" s="4"/>
    </row>
    <row r="2" spans="1:40" s="3" customFormat="1" ht="13.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2"/>
      <c r="Z2" s="1"/>
      <c r="AA2" s="1"/>
      <c r="AB2" s="1"/>
      <c r="AC2" s="1"/>
      <c r="AH2" s="4"/>
      <c r="AL2" s="4"/>
    </row>
    <row r="3" spans="1:40" s="3" customFormat="1" ht="13.15" customHeight="1" x14ac:dyDescent="0.2">
      <c r="Y3" s="5"/>
      <c r="AH3" s="4"/>
    </row>
    <row r="4" spans="1:40" s="3" customFormat="1" ht="13.15" customHeight="1" x14ac:dyDescent="0.2">
      <c r="C4" s="6">
        <v>2022</v>
      </c>
      <c r="D4" s="6">
        <v>2021</v>
      </c>
      <c r="E4" s="6">
        <v>2020</v>
      </c>
      <c r="F4" s="6">
        <v>2019</v>
      </c>
      <c r="G4" s="6">
        <v>2018</v>
      </c>
      <c r="H4" s="6">
        <v>2017</v>
      </c>
      <c r="I4" s="6">
        <v>2016</v>
      </c>
      <c r="J4" s="6">
        <v>2015</v>
      </c>
      <c r="K4" s="6">
        <v>2014</v>
      </c>
      <c r="L4" s="6">
        <v>2013</v>
      </c>
      <c r="M4" s="6">
        <v>2012</v>
      </c>
      <c r="N4" s="6">
        <v>2011</v>
      </c>
      <c r="O4" s="6">
        <v>2010</v>
      </c>
      <c r="P4" s="6">
        <v>2009</v>
      </c>
      <c r="Q4" s="6">
        <v>2008</v>
      </c>
      <c r="R4" s="6">
        <v>2007</v>
      </c>
      <c r="S4" s="6">
        <v>2006</v>
      </c>
      <c r="T4" s="6">
        <v>2005</v>
      </c>
      <c r="U4" s="6">
        <v>2004</v>
      </c>
      <c r="V4" s="6">
        <v>2003</v>
      </c>
      <c r="W4" s="6">
        <v>2002</v>
      </c>
      <c r="X4" s="7">
        <v>2001</v>
      </c>
      <c r="Y4" s="7">
        <v>2000</v>
      </c>
      <c r="Z4" s="7">
        <v>1999</v>
      </c>
      <c r="AA4" s="7">
        <v>1998</v>
      </c>
      <c r="AB4" s="6">
        <v>1997</v>
      </c>
      <c r="AC4" s="6">
        <v>1996</v>
      </c>
      <c r="AD4" s="6">
        <v>1995</v>
      </c>
      <c r="AE4" s="6">
        <v>1994</v>
      </c>
      <c r="AF4" s="6">
        <v>1993</v>
      </c>
      <c r="AG4" s="6">
        <v>1992</v>
      </c>
      <c r="AH4" s="6">
        <v>1991</v>
      </c>
      <c r="AI4" s="6">
        <v>1990</v>
      </c>
      <c r="AJ4" s="6">
        <v>1989</v>
      </c>
      <c r="AK4" s="6">
        <v>1988</v>
      </c>
      <c r="AL4" s="6">
        <v>1987</v>
      </c>
      <c r="AM4" s="6">
        <v>1986</v>
      </c>
      <c r="AN4" s="6">
        <v>1985</v>
      </c>
    </row>
    <row r="5" spans="1:40" s="3" customFormat="1" ht="13.15" customHeight="1" x14ac:dyDescent="0.2">
      <c r="A5" s="1" t="s">
        <v>33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9"/>
      <c r="AB5" s="1"/>
      <c r="AC5" s="1"/>
      <c r="AD5" s="1"/>
      <c r="AE5" s="1"/>
      <c r="AG5" s="10"/>
      <c r="AH5" s="10"/>
      <c r="AI5" s="10"/>
      <c r="AK5" s="10"/>
      <c r="AL5" s="10"/>
      <c r="AM5" s="10"/>
      <c r="AN5" s="10"/>
    </row>
    <row r="6" spans="1:40" s="3" customFormat="1" ht="13.15" customHeight="1" x14ac:dyDescent="0.2">
      <c r="A6" s="11" t="s">
        <v>34</v>
      </c>
      <c r="B6" s="11"/>
      <c r="C6" s="12">
        <f t="shared" ref="C6:D6" si="0">SUM(C7:C9)</f>
        <v>1764939534</v>
      </c>
      <c r="D6" s="12">
        <f t="shared" si="0"/>
        <v>1815979270</v>
      </c>
      <c r="E6" s="12">
        <f t="shared" ref="E6:J6" si="1">SUM(E7:E9)</f>
        <v>1845932787</v>
      </c>
      <c r="F6" s="12">
        <f t="shared" si="1"/>
        <v>1991755815</v>
      </c>
      <c r="G6" s="12">
        <f t="shared" si="1"/>
        <v>1687882725</v>
      </c>
      <c r="H6" s="12">
        <f t="shared" si="1"/>
        <v>1453949135</v>
      </c>
      <c r="I6" s="12">
        <f t="shared" si="1"/>
        <v>1378234234</v>
      </c>
      <c r="J6" s="12">
        <f t="shared" si="1"/>
        <v>1373488401</v>
      </c>
      <c r="K6" s="12">
        <v>1577802893</v>
      </c>
      <c r="L6" s="12">
        <v>1843947453</v>
      </c>
      <c r="M6" s="12">
        <v>2405599562</v>
      </c>
      <c r="N6" s="12">
        <v>2824135363</v>
      </c>
      <c r="O6" s="12">
        <v>2625317710</v>
      </c>
      <c r="P6" s="12">
        <v>2700236388</v>
      </c>
      <c r="Q6" s="12">
        <v>2313038722</v>
      </c>
      <c r="R6" s="12">
        <v>1948836326</v>
      </c>
      <c r="S6" s="12">
        <v>1841278686</v>
      </c>
      <c r="T6" s="12">
        <v>1679394109</v>
      </c>
      <c r="U6" s="12">
        <v>1630607201</v>
      </c>
      <c r="V6" s="12">
        <v>1301779898</v>
      </c>
      <c r="W6" s="12">
        <v>1036705764</v>
      </c>
      <c r="X6" s="12">
        <v>830009738</v>
      </c>
      <c r="Y6" s="12">
        <v>796865009</v>
      </c>
      <c r="Z6" s="12">
        <v>787928245</v>
      </c>
      <c r="AA6" s="12">
        <v>764767187</v>
      </c>
      <c r="AB6" s="12">
        <v>977555046</v>
      </c>
      <c r="AC6" s="12">
        <v>1004251889</v>
      </c>
      <c r="AD6" s="12">
        <v>705398608</v>
      </c>
      <c r="AE6" s="12">
        <v>616392666</v>
      </c>
      <c r="AF6" s="13">
        <v>745534529</v>
      </c>
      <c r="AG6" s="12">
        <v>893639535</v>
      </c>
      <c r="AH6" s="13">
        <v>826139905</v>
      </c>
      <c r="AI6" s="13">
        <v>636874169</v>
      </c>
      <c r="AJ6" s="13">
        <v>621770158</v>
      </c>
      <c r="AK6" s="13">
        <v>567085283</v>
      </c>
      <c r="AL6" s="13">
        <v>562163938</v>
      </c>
      <c r="AM6" s="13">
        <v>564968375</v>
      </c>
      <c r="AN6" s="13">
        <v>498475715</v>
      </c>
    </row>
    <row r="7" spans="1:40" s="3" customFormat="1" ht="13.15" customHeight="1" x14ac:dyDescent="0.2">
      <c r="A7" s="14"/>
      <c r="B7" s="11" t="s">
        <v>36</v>
      </c>
      <c r="C7" s="12">
        <v>1056474105</v>
      </c>
      <c r="D7" s="12">
        <v>1089837638</v>
      </c>
      <c r="E7" s="12">
        <v>1066265296</v>
      </c>
      <c r="F7" s="12">
        <v>1034894687</v>
      </c>
      <c r="G7" s="12">
        <v>844046079</v>
      </c>
      <c r="H7" s="12">
        <v>831878907</v>
      </c>
      <c r="I7" s="12">
        <v>767563124</v>
      </c>
      <c r="J7" s="12">
        <v>687002478</v>
      </c>
      <c r="K7" s="12">
        <v>803228494</v>
      </c>
      <c r="L7" s="12">
        <v>953371696</v>
      </c>
      <c r="M7" s="12">
        <v>1195170589</v>
      </c>
      <c r="N7" s="12">
        <v>1303130966</v>
      </c>
      <c r="O7" s="12">
        <v>1041023183</v>
      </c>
      <c r="P7" s="12">
        <v>1342826997</v>
      </c>
      <c r="Q7" s="12">
        <v>1094743184</v>
      </c>
      <c r="R7" s="12">
        <v>1065666287</v>
      </c>
      <c r="S7" s="12">
        <v>1027913991</v>
      </c>
      <c r="T7" s="12">
        <v>1026980915</v>
      </c>
      <c r="U7" s="12">
        <v>1028832860</v>
      </c>
      <c r="V7" s="12">
        <v>815280838</v>
      </c>
      <c r="W7" s="12">
        <v>540055147</v>
      </c>
      <c r="X7" s="12">
        <v>465302117</v>
      </c>
      <c r="Y7" s="12">
        <v>485352807</v>
      </c>
      <c r="Z7" s="12">
        <v>469587367</v>
      </c>
      <c r="AA7" s="12">
        <v>408723581</v>
      </c>
      <c r="AB7" s="12">
        <v>403288236</v>
      </c>
      <c r="AC7" s="12">
        <v>363907447</v>
      </c>
      <c r="AD7" s="12">
        <v>387874556</v>
      </c>
      <c r="AE7" s="12">
        <v>393502317</v>
      </c>
      <c r="AF7" s="13">
        <v>498388858</v>
      </c>
      <c r="AG7" s="12">
        <v>717335346</v>
      </c>
      <c r="AH7" s="13">
        <v>639502160</v>
      </c>
      <c r="AI7" s="13">
        <v>455579594</v>
      </c>
      <c r="AJ7" s="13">
        <v>431270960</v>
      </c>
      <c r="AK7" s="13">
        <v>397428543</v>
      </c>
      <c r="AL7" s="13">
        <v>410829792</v>
      </c>
      <c r="AM7" s="13">
        <v>407948120</v>
      </c>
      <c r="AN7" s="13">
        <v>356499516</v>
      </c>
    </row>
    <row r="8" spans="1:40" s="3" customFormat="1" ht="13.15" customHeight="1" x14ac:dyDescent="0.2">
      <c r="A8" s="14"/>
      <c r="B8" s="11" t="s">
        <v>35</v>
      </c>
      <c r="C8" s="12">
        <v>660686379</v>
      </c>
      <c r="D8" s="12">
        <v>700925413</v>
      </c>
      <c r="E8" s="12">
        <v>726443381</v>
      </c>
      <c r="F8" s="12">
        <v>891027669</v>
      </c>
      <c r="G8" s="12">
        <v>778809329</v>
      </c>
      <c r="H8" s="12">
        <v>554826868</v>
      </c>
      <c r="I8" s="12">
        <v>554822821</v>
      </c>
      <c r="J8" s="12">
        <v>605262585</v>
      </c>
      <c r="K8" s="12">
        <v>708042689</v>
      </c>
      <c r="L8" s="12">
        <v>798383306</v>
      </c>
      <c r="M8" s="12">
        <v>1041481264</v>
      </c>
      <c r="N8" s="12">
        <v>1280909413</v>
      </c>
      <c r="O8" s="12">
        <v>1414683775</v>
      </c>
      <c r="P8" s="12">
        <v>1267593992</v>
      </c>
      <c r="Q8" s="12">
        <v>1155019868</v>
      </c>
      <c r="R8" s="12">
        <v>789792849</v>
      </c>
      <c r="S8" s="12">
        <v>712373453</v>
      </c>
      <c r="T8" s="12">
        <v>567214779</v>
      </c>
      <c r="U8" s="12">
        <v>503845118</v>
      </c>
      <c r="V8" s="12">
        <v>377006353</v>
      </c>
      <c r="W8" s="12">
        <v>424331529</v>
      </c>
      <c r="X8" s="12">
        <v>290092707</v>
      </c>
      <c r="Y8" s="12">
        <v>243727203</v>
      </c>
      <c r="Z8" s="12">
        <v>260548602</v>
      </c>
      <c r="AA8" s="12">
        <v>303067694</v>
      </c>
      <c r="AB8" s="12">
        <v>398125916</v>
      </c>
      <c r="AC8" s="12">
        <v>445796304</v>
      </c>
      <c r="AD8" s="12">
        <v>209887645</v>
      </c>
      <c r="AE8" s="12">
        <v>172540323</v>
      </c>
      <c r="AF8" s="13">
        <v>223111287</v>
      </c>
      <c r="AG8" s="12">
        <v>153573632</v>
      </c>
      <c r="AH8" s="13">
        <v>165373668</v>
      </c>
      <c r="AI8" s="13">
        <v>169262689</v>
      </c>
      <c r="AJ8" s="13">
        <v>182407125</v>
      </c>
      <c r="AK8" s="13">
        <v>164421240</v>
      </c>
      <c r="AL8" s="13">
        <v>146494129</v>
      </c>
      <c r="AM8" s="13">
        <v>154387007</v>
      </c>
      <c r="AN8" s="13">
        <v>139084929</v>
      </c>
    </row>
    <row r="9" spans="1:40" s="3" customFormat="1" ht="13.15" customHeight="1" x14ac:dyDescent="0.2">
      <c r="A9" s="14"/>
      <c r="B9" s="11" t="s">
        <v>37</v>
      </c>
      <c r="C9" s="12">
        <v>47779050</v>
      </c>
      <c r="D9" s="12">
        <v>25216219</v>
      </c>
      <c r="E9" s="12">
        <v>53224110</v>
      </c>
      <c r="F9" s="12">
        <v>65833459</v>
      </c>
      <c r="G9" s="12">
        <v>65027317</v>
      </c>
      <c r="H9" s="12">
        <v>67243360</v>
      </c>
      <c r="I9" s="12">
        <v>55848289</v>
      </c>
      <c r="J9" s="12">
        <v>81223338</v>
      </c>
      <c r="K9" s="12">
        <v>66531710</v>
      </c>
      <c r="L9" s="12">
        <v>92192451</v>
      </c>
      <c r="M9" s="12">
        <v>168947709</v>
      </c>
      <c r="N9" s="12">
        <v>240094984</v>
      </c>
      <c r="O9" s="12">
        <v>169610752</v>
      </c>
      <c r="P9" s="12">
        <v>89815399</v>
      </c>
      <c r="Q9" s="12">
        <v>63275670</v>
      </c>
      <c r="R9" s="12">
        <v>93377190</v>
      </c>
      <c r="S9" s="12">
        <v>100991242</v>
      </c>
      <c r="T9" s="12">
        <v>85198415</v>
      </c>
      <c r="U9" s="12">
        <v>97929223</v>
      </c>
      <c r="V9" s="12">
        <v>109492707</v>
      </c>
      <c r="W9" s="12">
        <v>72319088</v>
      </c>
      <c r="X9" s="12">
        <v>74614914</v>
      </c>
      <c r="Y9" s="12">
        <v>67784999</v>
      </c>
      <c r="Z9" s="12">
        <v>57792276</v>
      </c>
      <c r="AA9" s="12">
        <v>52975912</v>
      </c>
      <c r="AB9" s="12">
        <v>176140894</v>
      </c>
      <c r="AC9" s="12">
        <v>194548138</v>
      </c>
      <c r="AD9" s="12">
        <v>107636407</v>
      </c>
      <c r="AE9" s="12">
        <v>50350026</v>
      </c>
      <c r="AF9" s="13">
        <v>24034377</v>
      </c>
      <c r="AG9" s="12">
        <v>22730557</v>
      </c>
      <c r="AH9" s="13">
        <v>21264077</v>
      </c>
      <c r="AI9" s="13">
        <v>12031886</v>
      </c>
      <c r="AJ9" s="13">
        <v>8092073</v>
      </c>
      <c r="AK9" s="13">
        <v>5235500</v>
      </c>
      <c r="AL9" s="13">
        <v>4840017</v>
      </c>
      <c r="AM9" s="13">
        <v>2633248</v>
      </c>
      <c r="AN9" s="13">
        <v>2891270</v>
      </c>
    </row>
    <row r="10" spans="1:40" s="3" customFormat="1" ht="13.15" customHeight="1" x14ac:dyDescent="0.2">
      <c r="A10" s="14" t="s">
        <v>38</v>
      </c>
      <c r="B10" s="11"/>
      <c r="C10" s="12">
        <f t="shared" ref="C10:D10" si="2">SUM(C11:C13)</f>
        <v>195506971</v>
      </c>
      <c r="D10" s="12">
        <f t="shared" si="2"/>
        <v>251878394</v>
      </c>
      <c r="E10" s="12">
        <f t="shared" ref="E10:J10" si="3">SUM(E11:E13)</f>
        <v>202387874</v>
      </c>
      <c r="F10" s="12">
        <f t="shared" si="3"/>
        <v>242846124</v>
      </c>
      <c r="G10" s="12">
        <f t="shared" si="3"/>
        <v>289520243</v>
      </c>
      <c r="H10" s="12">
        <f t="shared" si="3"/>
        <v>323733327</v>
      </c>
      <c r="I10" s="12">
        <f t="shared" si="3"/>
        <v>323648936</v>
      </c>
      <c r="J10" s="12">
        <f t="shared" si="3"/>
        <v>246353554</v>
      </c>
      <c r="K10" s="12">
        <v>264052262</v>
      </c>
      <c r="L10" s="12">
        <v>352634675</v>
      </c>
      <c r="M10" s="12">
        <v>322431663</v>
      </c>
      <c r="N10" s="12">
        <v>233743208</v>
      </c>
      <c r="O10" s="12">
        <v>346829234</v>
      </c>
      <c r="P10" s="12">
        <v>229926053</v>
      </c>
      <c r="Q10" s="12">
        <v>187812015</v>
      </c>
      <c r="R10" s="12">
        <v>131128988</v>
      </c>
      <c r="S10" s="12">
        <v>93993887</v>
      </c>
      <c r="T10" s="12">
        <v>158826056</v>
      </c>
      <c r="U10" s="12">
        <v>173092620</v>
      </c>
      <c r="V10" s="12">
        <v>113502181</v>
      </c>
      <c r="W10" s="12">
        <v>185248832</v>
      </c>
      <c r="X10" s="12">
        <v>178226329</v>
      </c>
      <c r="Y10" s="12">
        <v>118119448</v>
      </c>
      <c r="Z10" s="12">
        <v>71161276</v>
      </c>
      <c r="AA10" s="12">
        <v>116194433</v>
      </c>
      <c r="AB10" s="12">
        <v>213414358</v>
      </c>
      <c r="AC10" s="12">
        <v>131221056</v>
      </c>
      <c r="AD10" s="12">
        <v>113728293</v>
      </c>
      <c r="AE10" s="12">
        <v>151328011</v>
      </c>
      <c r="AF10" s="13">
        <v>188283482</v>
      </c>
      <c r="AG10" s="12">
        <v>152732523</v>
      </c>
      <c r="AH10" s="13">
        <v>172005980</v>
      </c>
      <c r="AI10" s="13">
        <v>222841645</v>
      </c>
      <c r="AJ10" s="13">
        <v>209833906</v>
      </c>
      <c r="AK10" s="13">
        <v>140954837</v>
      </c>
      <c r="AL10" s="13">
        <v>165423790</v>
      </c>
      <c r="AM10" s="13">
        <v>174230227</v>
      </c>
      <c r="AN10" s="13">
        <v>139187821</v>
      </c>
    </row>
    <row r="11" spans="1:40" s="3" customFormat="1" ht="13.15" customHeight="1" x14ac:dyDescent="0.2">
      <c r="A11" s="14"/>
      <c r="B11" s="11" t="s">
        <v>37</v>
      </c>
      <c r="C11" s="28">
        <v>67619857</v>
      </c>
      <c r="D11" s="28">
        <v>172730408</v>
      </c>
      <c r="E11" s="28">
        <v>131518334</v>
      </c>
      <c r="F11" s="28">
        <v>170257950</v>
      </c>
      <c r="G11" s="28">
        <v>151393589</v>
      </c>
      <c r="H11" s="28">
        <v>150146378</v>
      </c>
      <c r="I11" s="28">
        <v>155926759</v>
      </c>
      <c r="J11" s="28">
        <v>109332035</v>
      </c>
      <c r="K11" s="28">
        <v>77706888</v>
      </c>
      <c r="L11" s="28">
        <v>128573756</v>
      </c>
      <c r="M11" s="28">
        <v>108907654</v>
      </c>
      <c r="N11" s="28">
        <v>60584167</v>
      </c>
      <c r="O11" s="28">
        <v>147609184</v>
      </c>
      <c r="P11" s="28">
        <v>172738378</v>
      </c>
      <c r="Q11" s="28">
        <v>108407893</v>
      </c>
      <c r="R11" s="28">
        <v>43950547</v>
      </c>
      <c r="S11" s="28">
        <v>21003344</v>
      </c>
      <c r="T11" s="28">
        <v>52600025</v>
      </c>
      <c r="U11" s="28">
        <v>40172200</v>
      </c>
      <c r="V11" s="28">
        <v>57991485</v>
      </c>
      <c r="W11" s="28">
        <v>142811554</v>
      </c>
      <c r="X11" s="28">
        <v>131814524</v>
      </c>
      <c r="Y11" s="28">
        <v>28105343</v>
      </c>
      <c r="Z11" s="28">
        <v>25620835</v>
      </c>
      <c r="AA11" s="28">
        <v>17134213</v>
      </c>
      <c r="AB11" s="28">
        <v>17632936</v>
      </c>
      <c r="AC11" s="28">
        <v>40150499</v>
      </c>
      <c r="AD11" s="28">
        <v>53020683</v>
      </c>
      <c r="AE11" s="28">
        <v>29185752</v>
      </c>
      <c r="AF11" s="29">
        <v>21321064</v>
      </c>
      <c r="AG11" s="28">
        <v>29166557</v>
      </c>
      <c r="AH11" s="29">
        <v>78690232</v>
      </c>
      <c r="AI11" s="29">
        <v>48118229</v>
      </c>
      <c r="AJ11" s="29">
        <v>100004339</v>
      </c>
      <c r="AK11" s="29">
        <v>44169796</v>
      </c>
      <c r="AL11" s="29">
        <v>64379326</v>
      </c>
      <c r="AM11" s="29">
        <v>30394141</v>
      </c>
      <c r="AN11" s="29">
        <v>62484493</v>
      </c>
    </row>
    <row r="12" spans="1:40" s="3" customFormat="1" ht="13.15" customHeight="1" x14ac:dyDescent="0.2">
      <c r="A12" s="14"/>
      <c r="B12" s="11" t="s">
        <v>40</v>
      </c>
      <c r="C12" s="28">
        <v>125406663</v>
      </c>
      <c r="D12" s="28">
        <v>71291561</v>
      </c>
      <c r="E12" s="28">
        <v>41176652</v>
      </c>
      <c r="F12" s="28">
        <v>41167181</v>
      </c>
      <c r="G12" s="28">
        <v>42131402</v>
      </c>
      <c r="H12" s="28">
        <v>22723297</v>
      </c>
      <c r="I12" s="28">
        <v>35616488</v>
      </c>
      <c r="J12" s="28">
        <v>62270948</v>
      </c>
      <c r="K12" s="28">
        <v>86658121</v>
      </c>
      <c r="L12" s="28">
        <v>101736739</v>
      </c>
      <c r="M12" s="28">
        <v>89711756</v>
      </c>
      <c r="N12" s="28">
        <v>66610153</v>
      </c>
      <c r="O12" s="28">
        <v>157578759</v>
      </c>
      <c r="P12" s="28">
        <v>52258454</v>
      </c>
      <c r="Q12" s="28">
        <v>68829127</v>
      </c>
      <c r="R12" s="28">
        <v>82271118</v>
      </c>
      <c r="S12" s="28">
        <v>61739584</v>
      </c>
      <c r="T12" s="28">
        <v>71086269</v>
      </c>
      <c r="U12" s="28">
        <v>80344562</v>
      </c>
      <c r="V12" s="28">
        <v>35093452</v>
      </c>
      <c r="W12" s="28">
        <v>38032893</v>
      </c>
      <c r="X12" s="28">
        <v>29758612</v>
      </c>
      <c r="Y12" s="28">
        <v>80346049</v>
      </c>
      <c r="Z12" s="28">
        <v>18000261</v>
      </c>
      <c r="AA12" s="28">
        <v>71235196</v>
      </c>
      <c r="AB12" s="28">
        <v>59022358</v>
      </c>
      <c r="AC12" s="28">
        <v>15426687</v>
      </c>
      <c r="AD12" s="28">
        <v>14333966</v>
      </c>
      <c r="AE12" s="28">
        <v>74152469</v>
      </c>
      <c r="AF12" s="29">
        <v>114852202</v>
      </c>
      <c r="AG12" s="28">
        <v>66435792</v>
      </c>
      <c r="AH12" s="29">
        <v>35877467</v>
      </c>
      <c r="AI12" s="29">
        <v>73889392</v>
      </c>
      <c r="AJ12" s="29">
        <v>38352555</v>
      </c>
      <c r="AK12" s="29">
        <v>51099169</v>
      </c>
      <c r="AL12" s="29">
        <v>26757741</v>
      </c>
      <c r="AM12" s="29">
        <v>72396977</v>
      </c>
      <c r="AN12" s="29">
        <v>0</v>
      </c>
    </row>
    <row r="13" spans="1:40" s="3" customFormat="1" ht="13.15" customHeight="1" x14ac:dyDescent="0.2">
      <c r="A13" s="14"/>
      <c r="B13" s="11" t="s">
        <v>39</v>
      </c>
      <c r="C13" s="28">
        <v>2480451</v>
      </c>
      <c r="D13" s="28">
        <v>7856425</v>
      </c>
      <c r="E13" s="28">
        <v>29692888</v>
      </c>
      <c r="F13" s="28">
        <v>31420993</v>
      </c>
      <c r="G13" s="28">
        <v>95995252</v>
      </c>
      <c r="H13" s="28">
        <v>150863652</v>
      </c>
      <c r="I13" s="28">
        <v>132105689</v>
      </c>
      <c r="J13" s="28">
        <v>74750571</v>
      </c>
      <c r="K13" s="28">
        <v>99687253</v>
      </c>
      <c r="L13" s="28">
        <v>122324180</v>
      </c>
      <c r="M13" s="28">
        <v>123812253</v>
      </c>
      <c r="N13" s="28">
        <v>106548888</v>
      </c>
      <c r="O13" s="28">
        <v>41641291</v>
      </c>
      <c r="P13" s="28">
        <v>4929221</v>
      </c>
      <c r="Q13" s="28">
        <v>10574995</v>
      </c>
      <c r="R13" s="28">
        <v>4907323</v>
      </c>
      <c r="S13" s="28">
        <v>11250959</v>
      </c>
      <c r="T13" s="28">
        <v>35139762</v>
      </c>
      <c r="U13" s="28">
        <v>52575858</v>
      </c>
      <c r="V13" s="28">
        <v>20417244</v>
      </c>
      <c r="W13" s="28">
        <v>4404385</v>
      </c>
      <c r="X13" s="28">
        <v>16653193</v>
      </c>
      <c r="Y13" s="28">
        <v>9668056</v>
      </c>
      <c r="Z13" s="28">
        <v>27540180</v>
      </c>
      <c r="AA13" s="28">
        <v>27825024</v>
      </c>
      <c r="AB13" s="28">
        <v>136759064</v>
      </c>
      <c r="AC13" s="28">
        <v>75643870</v>
      </c>
      <c r="AD13" s="28">
        <v>46373644</v>
      </c>
      <c r="AE13" s="28">
        <v>47989790</v>
      </c>
      <c r="AF13" s="29">
        <v>52110223</v>
      </c>
      <c r="AG13" s="28">
        <v>57130174</v>
      </c>
      <c r="AH13" s="29">
        <v>57438281</v>
      </c>
      <c r="AI13" s="29">
        <v>100834024</v>
      </c>
      <c r="AJ13" s="29">
        <v>71477012</v>
      </c>
      <c r="AK13" s="29">
        <v>45685872</v>
      </c>
      <c r="AL13" s="29">
        <v>74286723</v>
      </c>
      <c r="AM13" s="29">
        <v>71439109</v>
      </c>
      <c r="AN13" s="29">
        <v>76703328</v>
      </c>
    </row>
    <row r="14" spans="1:40" s="3" customFormat="1" ht="13.15" customHeight="1" x14ac:dyDescent="0.2">
      <c r="A14" s="17" t="s">
        <v>41</v>
      </c>
      <c r="B14" s="17"/>
      <c r="C14" s="12">
        <f t="shared" ref="C14:D14" si="4">SUM(C6,C10)</f>
        <v>1960446505</v>
      </c>
      <c r="D14" s="12">
        <f t="shared" si="4"/>
        <v>2067857664</v>
      </c>
      <c r="E14" s="12">
        <f t="shared" ref="E14:J14" si="5">SUM(E6,E10)</f>
        <v>2048320661</v>
      </c>
      <c r="F14" s="12">
        <f t="shared" si="5"/>
        <v>2234601939</v>
      </c>
      <c r="G14" s="12">
        <f t="shared" si="5"/>
        <v>1977402968</v>
      </c>
      <c r="H14" s="12">
        <f t="shared" si="5"/>
        <v>1777682462</v>
      </c>
      <c r="I14" s="12">
        <f t="shared" si="5"/>
        <v>1701883170</v>
      </c>
      <c r="J14" s="12">
        <f t="shared" si="5"/>
        <v>1619841955</v>
      </c>
      <c r="K14" s="12">
        <v>1841855155</v>
      </c>
      <c r="L14" s="12">
        <v>2196582128</v>
      </c>
      <c r="M14" s="12">
        <v>2728031225</v>
      </c>
      <c r="N14" s="12">
        <v>3057878571</v>
      </c>
      <c r="O14" s="12">
        <v>2972146944</v>
      </c>
      <c r="P14" s="12">
        <v>2930162441</v>
      </c>
      <c r="Q14" s="12">
        <v>2500850737</v>
      </c>
      <c r="R14" s="12">
        <v>2079965314</v>
      </c>
      <c r="S14" s="12">
        <v>1935272573</v>
      </c>
      <c r="T14" s="12">
        <v>1838220165</v>
      </c>
      <c r="U14" s="12">
        <v>1803699821</v>
      </c>
      <c r="V14" s="12">
        <v>1415282079</v>
      </c>
      <c r="W14" s="12">
        <v>1221954596</v>
      </c>
      <c r="X14" s="12">
        <v>1008236067</v>
      </c>
      <c r="Y14" s="12">
        <v>914984457</v>
      </c>
      <c r="Z14" s="12">
        <v>859089521</v>
      </c>
      <c r="AA14" s="12">
        <v>880961620</v>
      </c>
      <c r="AB14" s="12">
        <v>1190969404</v>
      </c>
      <c r="AC14" s="12">
        <v>1135472945</v>
      </c>
      <c r="AD14" s="12">
        <v>819126901</v>
      </c>
      <c r="AE14" s="12">
        <v>767720677</v>
      </c>
      <c r="AF14" s="12">
        <v>933818011</v>
      </c>
      <c r="AG14" s="12">
        <v>1046372058</v>
      </c>
      <c r="AH14" s="12">
        <v>998145885</v>
      </c>
      <c r="AI14" s="12">
        <v>859715814</v>
      </c>
      <c r="AJ14" s="12">
        <v>831604064</v>
      </c>
      <c r="AK14" s="12">
        <v>708040120</v>
      </c>
      <c r="AL14" s="12">
        <v>727587728</v>
      </c>
      <c r="AM14" s="12">
        <v>739198602</v>
      </c>
      <c r="AN14" s="12">
        <v>637663536</v>
      </c>
    </row>
    <row r="15" spans="1:40" s="15" customFormat="1" x14ac:dyDescent="0.2"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</row>
    <row r="16" spans="1:40" s="3" customFormat="1" ht="13.15" customHeight="1" x14ac:dyDescent="0.2">
      <c r="A16" s="1" t="s">
        <v>22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9"/>
      <c r="AB16" s="1"/>
      <c r="AC16" s="1"/>
      <c r="AD16" s="1"/>
      <c r="AE16" s="1"/>
      <c r="AG16" s="10"/>
      <c r="AH16" s="10"/>
      <c r="AI16" s="10"/>
      <c r="AK16" s="10"/>
      <c r="AL16" s="10"/>
      <c r="AM16" s="10"/>
      <c r="AN16" s="10"/>
    </row>
    <row r="17" spans="1:40" s="3" customFormat="1" ht="13.15" customHeight="1" x14ac:dyDescent="0.2">
      <c r="A17" s="11" t="s">
        <v>23</v>
      </c>
      <c r="B17" s="11"/>
      <c r="C17" s="12">
        <v>3079885640</v>
      </c>
      <c r="D17" s="12">
        <v>2373756084</v>
      </c>
      <c r="E17" s="12">
        <v>2853275322</v>
      </c>
      <c r="F17" s="12">
        <v>2829691024</v>
      </c>
      <c r="G17" s="12">
        <v>2352608785</v>
      </c>
      <c r="H17" s="12">
        <v>2706200886</v>
      </c>
      <c r="I17" s="12">
        <v>2475121858</v>
      </c>
      <c r="J17" s="12">
        <v>2631087850</v>
      </c>
      <c r="K17" s="12">
        <v>2106963730</v>
      </c>
      <c r="L17" s="12">
        <v>1803434753</v>
      </c>
      <c r="M17" s="12">
        <v>1877004868</v>
      </c>
      <c r="N17" s="12">
        <v>2015321978</v>
      </c>
      <c r="O17" s="12">
        <v>2953166606</v>
      </c>
      <c r="P17" s="12">
        <v>2750255534</v>
      </c>
      <c r="Q17" s="12">
        <v>2358236724</v>
      </c>
      <c r="R17" s="12">
        <v>2131708674</v>
      </c>
      <c r="S17" s="12">
        <v>1781903872</v>
      </c>
      <c r="T17" s="12">
        <v>975367895</v>
      </c>
      <c r="U17" s="12">
        <v>1192047680</v>
      </c>
      <c r="V17" s="12">
        <v>1315422379</v>
      </c>
      <c r="W17" s="12">
        <v>1765248662</v>
      </c>
      <c r="X17" s="12">
        <v>1707614451</v>
      </c>
      <c r="Y17" s="12">
        <v>1295716814</v>
      </c>
      <c r="Z17" s="12">
        <v>1558877623</v>
      </c>
      <c r="AA17" s="12">
        <v>1227866940</v>
      </c>
      <c r="AB17" s="12">
        <v>613816512</v>
      </c>
      <c r="AC17" s="12">
        <v>807047198</v>
      </c>
      <c r="AD17" s="12">
        <v>874741000</v>
      </c>
      <c r="AE17" s="12">
        <v>722365454</v>
      </c>
      <c r="AF17" s="13">
        <v>754288465</v>
      </c>
      <c r="AG17" s="12">
        <v>680808625</v>
      </c>
      <c r="AH17" s="13">
        <v>694216273</v>
      </c>
      <c r="AI17" s="13">
        <v>380101992</v>
      </c>
      <c r="AJ17" s="13">
        <v>207874873</v>
      </c>
      <c r="AK17" s="13">
        <v>143516832</v>
      </c>
      <c r="AL17" s="13">
        <v>135333824</v>
      </c>
      <c r="AM17" s="13">
        <v>134076078</v>
      </c>
      <c r="AN17" s="13">
        <v>152402973</v>
      </c>
    </row>
    <row r="18" spans="1:40" s="3" customFormat="1" ht="13.15" customHeight="1" x14ac:dyDescent="0.2">
      <c r="A18" s="11" t="s">
        <v>25</v>
      </c>
      <c r="B18" s="11"/>
      <c r="C18" s="12">
        <v>30155314</v>
      </c>
      <c r="D18" s="12">
        <v>23825495</v>
      </c>
      <c r="E18" s="12">
        <v>36047008</v>
      </c>
      <c r="F18" s="12">
        <v>41492075</v>
      </c>
      <c r="G18" s="12">
        <v>42406558</v>
      </c>
      <c r="H18" s="12">
        <v>50674418</v>
      </c>
      <c r="I18" s="12">
        <v>37934747</v>
      </c>
      <c r="J18" s="12">
        <v>44047339</v>
      </c>
      <c r="K18" s="12">
        <v>32042695</v>
      </c>
      <c r="L18" s="12">
        <v>55613084</v>
      </c>
      <c r="M18" s="12">
        <v>85651184</v>
      </c>
      <c r="N18" s="12">
        <v>81701992</v>
      </c>
      <c r="O18" s="12">
        <v>96739759</v>
      </c>
      <c r="P18" s="12">
        <v>63480017</v>
      </c>
      <c r="Q18" s="12">
        <v>35800144</v>
      </c>
      <c r="R18" s="12">
        <v>16320549</v>
      </c>
      <c r="S18" s="12">
        <v>12497016</v>
      </c>
      <c r="T18" s="12">
        <v>14029067</v>
      </c>
      <c r="U18" s="12">
        <v>13693828</v>
      </c>
      <c r="V18" s="12">
        <v>10849297</v>
      </c>
      <c r="W18" s="12">
        <v>9531844</v>
      </c>
      <c r="X18" s="12">
        <v>7327094</v>
      </c>
      <c r="Y18" s="12">
        <v>458707</v>
      </c>
      <c r="Z18" s="12">
        <v>8351174</v>
      </c>
      <c r="AA18" s="12">
        <v>7212069</v>
      </c>
      <c r="AB18" s="12">
        <v>5144819</v>
      </c>
      <c r="AC18" s="12">
        <v>3983034</v>
      </c>
      <c r="AD18" s="12">
        <v>3802513</v>
      </c>
      <c r="AE18" s="12">
        <v>3706445</v>
      </c>
      <c r="AF18" s="13">
        <v>3355005</v>
      </c>
      <c r="AG18" s="13">
        <v>4059187</v>
      </c>
      <c r="AH18" s="13">
        <v>4772908</v>
      </c>
      <c r="AI18" s="13">
        <v>4557563</v>
      </c>
      <c r="AJ18" s="13">
        <v>5597276</v>
      </c>
      <c r="AK18" s="13">
        <v>3074054</v>
      </c>
      <c r="AL18" s="13">
        <v>3210881</v>
      </c>
      <c r="AM18" s="13">
        <v>3092929</v>
      </c>
      <c r="AN18" s="13">
        <v>2992154</v>
      </c>
    </row>
    <row r="19" spans="1:40" s="3" customFormat="1" ht="13.15" customHeight="1" x14ac:dyDescent="0.2">
      <c r="A19" s="11" t="s">
        <v>24</v>
      </c>
      <c r="B19" s="11"/>
      <c r="C19" s="12">
        <v>3543129</v>
      </c>
      <c r="D19" s="12">
        <v>2987242</v>
      </c>
      <c r="E19" s="12">
        <v>16098741</v>
      </c>
      <c r="F19" s="12">
        <v>20195348</v>
      </c>
      <c r="G19" s="12">
        <v>24898292</v>
      </c>
      <c r="H19" s="12">
        <v>12428717</v>
      </c>
      <c r="I19" s="12">
        <v>19059498</v>
      </c>
      <c r="J19" s="12">
        <v>26160477</v>
      </c>
      <c r="K19" s="12">
        <v>2659617</v>
      </c>
      <c r="L19" s="12">
        <v>2030965</v>
      </c>
      <c r="M19" s="12">
        <v>1725837</v>
      </c>
      <c r="N19" s="12">
        <v>1614026</v>
      </c>
      <c r="O19" s="12">
        <v>619364</v>
      </c>
      <c r="P19" s="12">
        <v>3101047</v>
      </c>
      <c r="Q19" s="12">
        <v>1545128</v>
      </c>
      <c r="R19" s="12">
        <v>2088471</v>
      </c>
      <c r="S19" s="12">
        <v>1282761</v>
      </c>
      <c r="T19" s="12">
        <v>1012824</v>
      </c>
      <c r="U19" s="12">
        <v>2304218</v>
      </c>
      <c r="V19" s="12">
        <v>1913646</v>
      </c>
      <c r="W19" s="12">
        <v>1109875</v>
      </c>
      <c r="X19" s="12">
        <v>1710629</v>
      </c>
      <c r="Y19" s="12">
        <v>13866882</v>
      </c>
      <c r="Z19" s="12">
        <v>753824</v>
      </c>
      <c r="AA19" s="12">
        <v>712633</v>
      </c>
      <c r="AB19" s="12">
        <v>1924666</v>
      </c>
      <c r="AC19" s="12">
        <v>646066</v>
      </c>
      <c r="AD19" s="12">
        <v>2259256</v>
      </c>
      <c r="AE19" s="12">
        <v>480502</v>
      </c>
      <c r="AF19" s="13">
        <v>523766</v>
      </c>
      <c r="AG19" s="13">
        <v>1075262</v>
      </c>
      <c r="AH19" s="13">
        <v>90188</v>
      </c>
      <c r="AI19" s="13">
        <v>130287</v>
      </c>
      <c r="AJ19" s="13">
        <v>619583</v>
      </c>
      <c r="AK19" s="13">
        <v>85760</v>
      </c>
      <c r="AL19" s="13">
        <v>301515</v>
      </c>
      <c r="AM19" s="13">
        <v>198291</v>
      </c>
      <c r="AN19" s="13">
        <v>216238</v>
      </c>
    </row>
    <row r="20" spans="1:40" s="3" customFormat="1" ht="13.15" customHeight="1" x14ac:dyDescent="0.2">
      <c r="A20" s="17" t="s">
        <v>26</v>
      </c>
      <c r="B20" s="17"/>
      <c r="C20" s="12">
        <f t="shared" ref="C20:D20" si="6">SUM(C17:C19)</f>
        <v>3113584083</v>
      </c>
      <c r="D20" s="12">
        <f t="shared" si="6"/>
        <v>2400568821</v>
      </c>
      <c r="E20" s="12">
        <f t="shared" ref="E20:J20" si="7">SUM(E17:E19)</f>
        <v>2905421071</v>
      </c>
      <c r="F20" s="12">
        <f t="shared" si="7"/>
        <v>2891378447</v>
      </c>
      <c r="G20" s="12">
        <f t="shared" si="7"/>
        <v>2419913635</v>
      </c>
      <c r="H20" s="12">
        <f t="shared" si="7"/>
        <v>2769304021</v>
      </c>
      <c r="I20" s="12">
        <f t="shared" si="7"/>
        <v>2532116103</v>
      </c>
      <c r="J20" s="12">
        <f t="shared" si="7"/>
        <v>2701295666</v>
      </c>
      <c r="K20" s="12">
        <v>2141666042</v>
      </c>
      <c r="L20" s="12">
        <v>1861078802</v>
      </c>
      <c r="M20" s="12">
        <v>1964381889</v>
      </c>
      <c r="N20" s="12">
        <v>2098637996</v>
      </c>
      <c r="O20" s="12">
        <v>3050525729</v>
      </c>
      <c r="P20" s="12">
        <v>2816836598</v>
      </c>
      <c r="Q20" s="12">
        <v>2395581996</v>
      </c>
      <c r="R20" s="12">
        <v>2150117694</v>
      </c>
      <c r="S20" s="12">
        <v>1795683649</v>
      </c>
      <c r="T20" s="12">
        <v>990409786</v>
      </c>
      <c r="U20" s="12">
        <v>1208045726</v>
      </c>
      <c r="V20" s="12">
        <v>1328185322</v>
      </c>
      <c r="W20" s="12">
        <v>1775890381</v>
      </c>
      <c r="X20" s="12">
        <v>1716652174</v>
      </c>
      <c r="Y20" s="12">
        <v>1310042403</v>
      </c>
      <c r="Z20" s="12">
        <v>1567982621</v>
      </c>
      <c r="AA20" s="12">
        <v>1235791642</v>
      </c>
      <c r="AB20" s="12">
        <v>620885997</v>
      </c>
      <c r="AC20" s="12">
        <v>811676298</v>
      </c>
      <c r="AD20" s="12">
        <v>880802769</v>
      </c>
      <c r="AE20" s="12">
        <v>726552401</v>
      </c>
      <c r="AF20" s="12">
        <v>758167236</v>
      </c>
      <c r="AG20" s="12">
        <v>685943074</v>
      </c>
      <c r="AH20" s="12">
        <v>699079369</v>
      </c>
      <c r="AI20" s="12">
        <v>384789842</v>
      </c>
      <c r="AJ20" s="12">
        <v>214091732</v>
      </c>
      <c r="AK20" s="12">
        <v>146676646</v>
      </c>
      <c r="AL20" s="12">
        <v>138846220</v>
      </c>
      <c r="AM20" s="12">
        <v>137367298</v>
      </c>
      <c r="AN20" s="12">
        <v>155611365</v>
      </c>
    </row>
    <row r="21" spans="1:40" s="15" customFormat="1" x14ac:dyDescent="0.2"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</row>
    <row r="22" spans="1:40" s="3" customFormat="1" ht="13.15" customHeight="1" x14ac:dyDescent="0.2">
      <c r="A22" s="1" t="s">
        <v>42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9"/>
      <c r="AB22" s="1"/>
      <c r="AC22" s="1"/>
      <c r="AD22" s="1"/>
      <c r="AE22" s="1"/>
      <c r="AG22" s="10"/>
      <c r="AH22" s="10"/>
      <c r="AI22" s="10"/>
      <c r="AK22" s="10"/>
      <c r="AL22" s="10"/>
      <c r="AM22" s="10"/>
      <c r="AN22" s="10"/>
    </row>
    <row r="23" spans="1:40" s="3" customFormat="1" ht="13.15" customHeight="1" x14ac:dyDescent="0.2">
      <c r="A23" s="20" t="s">
        <v>43</v>
      </c>
      <c r="B23" s="20"/>
      <c r="C23" s="12">
        <f t="shared" ref="C23:D23" si="8">SUM(C24:C29)</f>
        <v>1082674254</v>
      </c>
      <c r="D23" s="12">
        <f t="shared" si="8"/>
        <v>1187229463</v>
      </c>
      <c r="E23" s="12">
        <f t="shared" ref="E23:J23" si="9">SUM(E24:E29)</f>
        <v>1340847798</v>
      </c>
      <c r="F23" s="12">
        <f t="shared" si="9"/>
        <v>1300993620</v>
      </c>
      <c r="G23" s="12">
        <f t="shared" si="9"/>
        <v>1461393259</v>
      </c>
      <c r="H23" s="12">
        <f t="shared" si="9"/>
        <v>1139206649</v>
      </c>
      <c r="I23" s="12">
        <f t="shared" si="9"/>
        <v>1032162882</v>
      </c>
      <c r="J23" s="12">
        <f t="shared" si="9"/>
        <v>757671972</v>
      </c>
      <c r="K23" s="12">
        <v>902117375</v>
      </c>
      <c r="L23" s="12">
        <v>1031069008</v>
      </c>
      <c r="M23" s="12">
        <v>1044216655</v>
      </c>
      <c r="N23" s="12">
        <v>950585948</v>
      </c>
      <c r="O23" s="12">
        <v>1081665729</v>
      </c>
      <c r="P23" s="12">
        <v>925362086</v>
      </c>
      <c r="Q23" s="12">
        <v>767249451</v>
      </c>
      <c r="R23" s="12">
        <v>757309892</v>
      </c>
      <c r="S23" s="12">
        <v>656505134</v>
      </c>
      <c r="T23" s="12">
        <v>786166676</v>
      </c>
      <c r="U23" s="12">
        <v>762896806</v>
      </c>
      <c r="V23" s="12">
        <v>738906963</v>
      </c>
      <c r="W23" s="12">
        <v>723585758</v>
      </c>
      <c r="X23" s="12">
        <v>577071666</v>
      </c>
      <c r="Y23" s="12">
        <v>637046098</v>
      </c>
      <c r="Z23" s="12">
        <v>635531173</v>
      </c>
      <c r="AA23" s="12">
        <v>588920652</v>
      </c>
      <c r="AB23" s="12">
        <v>536962130</v>
      </c>
      <c r="AC23" s="12">
        <v>553823869</v>
      </c>
      <c r="AD23" s="12">
        <v>444321454</v>
      </c>
      <c r="AE23" s="12">
        <v>422866622</v>
      </c>
      <c r="AF23" s="13">
        <v>340612406</v>
      </c>
      <c r="AG23" s="12">
        <v>364229003</v>
      </c>
      <c r="AH23" s="13">
        <v>398621622</v>
      </c>
      <c r="AI23" s="13">
        <v>392279319</v>
      </c>
      <c r="AJ23" s="13">
        <v>421791428</v>
      </c>
      <c r="AK23" s="13">
        <v>249411350</v>
      </c>
      <c r="AL23" s="13">
        <v>230790972</v>
      </c>
      <c r="AM23" s="13">
        <v>209246523</v>
      </c>
      <c r="AN23" s="13">
        <v>181489313</v>
      </c>
    </row>
    <row r="24" spans="1:40" s="3" customFormat="1" ht="13.15" customHeight="1" x14ac:dyDescent="0.2">
      <c r="A24" s="21"/>
      <c r="B24" s="20" t="s">
        <v>44</v>
      </c>
      <c r="C24" s="12">
        <v>374084051</v>
      </c>
      <c r="D24" s="12">
        <v>424872746</v>
      </c>
      <c r="E24" s="12">
        <v>437231370</v>
      </c>
      <c r="F24" s="12">
        <v>441211877</v>
      </c>
      <c r="G24" s="12">
        <v>732889596</v>
      </c>
      <c r="H24" s="12">
        <v>489843859</v>
      </c>
      <c r="I24" s="12">
        <v>417621755</v>
      </c>
      <c r="J24" s="12">
        <v>228916461</v>
      </c>
      <c r="K24" s="12">
        <v>214780468</v>
      </c>
      <c r="L24" s="12">
        <v>519114661</v>
      </c>
      <c r="M24" s="12">
        <v>538490378</v>
      </c>
      <c r="N24" s="12">
        <v>499174420</v>
      </c>
      <c r="O24" s="12">
        <v>496283459</v>
      </c>
      <c r="P24" s="12">
        <v>431069528</v>
      </c>
      <c r="Q24" s="12">
        <v>325033753</v>
      </c>
      <c r="R24" s="12">
        <v>368968878</v>
      </c>
      <c r="S24" s="12">
        <v>284465140</v>
      </c>
      <c r="T24" s="12">
        <v>401678827</v>
      </c>
      <c r="U24" s="12">
        <v>393004413</v>
      </c>
      <c r="V24" s="12">
        <v>356264594</v>
      </c>
      <c r="W24" s="12">
        <v>372448885</v>
      </c>
      <c r="X24" s="12">
        <v>342552593</v>
      </c>
      <c r="Y24" s="12">
        <v>364187466</v>
      </c>
      <c r="Z24" s="12">
        <v>342366516</v>
      </c>
      <c r="AA24" s="12">
        <v>300880329</v>
      </c>
      <c r="AB24" s="12">
        <v>315197165</v>
      </c>
      <c r="AC24" s="12">
        <v>313156259</v>
      </c>
      <c r="AD24" s="12">
        <v>239659689</v>
      </c>
      <c r="AE24" s="12">
        <v>182462026</v>
      </c>
      <c r="AF24" s="13">
        <v>141835269</v>
      </c>
      <c r="AG24" s="12">
        <v>86782723</v>
      </c>
      <c r="AH24" s="13">
        <v>73366386</v>
      </c>
      <c r="AI24" s="13">
        <v>76484977</v>
      </c>
      <c r="AJ24" s="13">
        <v>67939697</v>
      </c>
      <c r="AK24" s="13">
        <v>30615294</v>
      </c>
      <c r="AL24" s="13">
        <v>31179513</v>
      </c>
      <c r="AM24" s="13">
        <v>22414329</v>
      </c>
      <c r="AN24" s="13">
        <v>30532899</v>
      </c>
    </row>
    <row r="25" spans="1:40" s="3" customFormat="1" ht="13.15" customHeight="1" x14ac:dyDescent="0.2">
      <c r="A25" s="21"/>
      <c r="B25" s="20" t="s">
        <v>70</v>
      </c>
      <c r="C25" s="12">
        <v>525056598</v>
      </c>
      <c r="D25" s="12">
        <v>528600298</v>
      </c>
      <c r="E25" s="12">
        <v>648761310</v>
      </c>
      <c r="F25" s="12">
        <v>665320183</v>
      </c>
      <c r="G25" s="12">
        <v>552046206</v>
      </c>
      <c r="H25" s="12">
        <v>489166438</v>
      </c>
      <c r="I25" s="12">
        <v>451248421</v>
      </c>
      <c r="J25" s="12">
        <v>380685321</v>
      </c>
      <c r="K25" s="12">
        <v>558365357</v>
      </c>
      <c r="L25" s="12">
        <v>368746579</v>
      </c>
      <c r="M25" s="12">
        <v>372894763</v>
      </c>
      <c r="N25" s="12">
        <v>332210772</v>
      </c>
      <c r="O25" s="12">
        <v>424184901</v>
      </c>
      <c r="P25" s="12">
        <v>365138994</v>
      </c>
      <c r="Q25" s="12">
        <v>324233906</v>
      </c>
      <c r="R25" s="12">
        <v>281753178</v>
      </c>
      <c r="S25" s="12">
        <v>257774047</v>
      </c>
      <c r="T25" s="12">
        <v>224943327</v>
      </c>
      <c r="U25" s="12">
        <v>205105412</v>
      </c>
      <c r="V25" s="12">
        <v>217621223</v>
      </c>
      <c r="W25" s="12">
        <v>226475986</v>
      </c>
      <c r="X25" s="12">
        <v>144119128</v>
      </c>
      <c r="Y25" s="12">
        <v>157775953</v>
      </c>
      <c r="Z25" s="12">
        <v>183941749</v>
      </c>
      <c r="AA25" s="12">
        <v>182557146</v>
      </c>
      <c r="AB25" s="12">
        <v>156582578</v>
      </c>
      <c r="AC25" s="12">
        <v>183555495</v>
      </c>
      <c r="AD25" s="12">
        <v>143762879</v>
      </c>
      <c r="AE25" s="12">
        <v>129613655</v>
      </c>
      <c r="AF25" s="13">
        <v>140019224</v>
      </c>
      <c r="AG25" s="12">
        <v>214566539</v>
      </c>
      <c r="AH25" s="13">
        <v>258745582</v>
      </c>
      <c r="AI25" s="13">
        <v>239342698</v>
      </c>
      <c r="AJ25" s="13">
        <v>261161128</v>
      </c>
      <c r="AK25" s="13">
        <v>185917642</v>
      </c>
      <c r="AL25" s="13">
        <v>143912444</v>
      </c>
      <c r="AM25" s="13">
        <v>133529264</v>
      </c>
      <c r="AN25" s="13">
        <v>115863019</v>
      </c>
    </row>
    <row r="26" spans="1:40" s="3" customFormat="1" ht="13.15" customHeight="1" x14ac:dyDescent="0.2">
      <c r="A26" s="21"/>
      <c r="B26" s="20" t="s">
        <v>46</v>
      </c>
      <c r="C26" s="12">
        <v>129892801</v>
      </c>
      <c r="D26" s="12">
        <v>154560572</v>
      </c>
      <c r="E26" s="12">
        <v>135583185</v>
      </c>
      <c r="F26" s="12">
        <v>99925206</v>
      </c>
      <c r="G26" s="12">
        <v>99241283</v>
      </c>
      <c r="H26" s="12">
        <v>107236247</v>
      </c>
      <c r="I26" s="12">
        <v>135748761</v>
      </c>
      <c r="J26" s="12">
        <v>124097719</v>
      </c>
      <c r="K26" s="12">
        <v>94107966</v>
      </c>
      <c r="L26" s="12">
        <v>107930621</v>
      </c>
      <c r="M26" s="12">
        <v>103808743</v>
      </c>
      <c r="N26" s="12">
        <v>94942319</v>
      </c>
      <c r="O26" s="12">
        <v>116565258</v>
      </c>
      <c r="P26" s="12">
        <v>105516888</v>
      </c>
      <c r="Q26" s="12">
        <v>82448914</v>
      </c>
      <c r="R26" s="12">
        <v>70821759</v>
      </c>
      <c r="S26" s="12">
        <v>63079431</v>
      </c>
      <c r="T26" s="12">
        <v>65236348</v>
      </c>
      <c r="U26" s="12">
        <v>61881477</v>
      </c>
      <c r="V26" s="12">
        <v>69568021</v>
      </c>
      <c r="W26" s="12">
        <v>76481577</v>
      </c>
      <c r="X26" s="12">
        <v>44707538</v>
      </c>
      <c r="Y26" s="12">
        <v>41356514</v>
      </c>
      <c r="Z26" s="12">
        <v>78854472</v>
      </c>
      <c r="AA26" s="12">
        <v>81470273</v>
      </c>
      <c r="AB26" s="12">
        <v>50130986</v>
      </c>
      <c r="AC26" s="12">
        <v>49503061</v>
      </c>
      <c r="AD26" s="12">
        <v>36886270</v>
      </c>
      <c r="AE26" s="12">
        <v>86635081</v>
      </c>
      <c r="AF26" s="13">
        <v>30758242</v>
      </c>
      <c r="AG26" s="12">
        <v>32648094</v>
      </c>
      <c r="AH26" s="13">
        <v>35347301</v>
      </c>
      <c r="AI26" s="13">
        <v>32516311</v>
      </c>
      <c r="AJ26" s="13">
        <v>20054452</v>
      </c>
      <c r="AK26" s="13">
        <v>14711914</v>
      </c>
      <c r="AL26" s="13">
        <v>8630715</v>
      </c>
      <c r="AM26" s="13">
        <v>9434325</v>
      </c>
      <c r="AN26" s="13">
        <v>11943260</v>
      </c>
    </row>
    <row r="27" spans="1:40" s="3" customFormat="1" ht="13.15" customHeight="1" x14ac:dyDescent="0.2">
      <c r="A27" s="21"/>
      <c r="B27" s="20" t="s">
        <v>45</v>
      </c>
      <c r="C27" s="12">
        <v>43307789</v>
      </c>
      <c r="D27" s="12">
        <v>61671132</v>
      </c>
      <c r="E27" s="12">
        <v>93042280</v>
      </c>
      <c r="F27" s="12">
        <v>56802858</v>
      </c>
      <c r="G27" s="12">
        <v>53844960</v>
      </c>
      <c r="H27" s="12">
        <v>24118654</v>
      </c>
      <c r="I27" s="12">
        <v>19347698</v>
      </c>
      <c r="J27" s="12">
        <v>12510209</v>
      </c>
      <c r="K27" s="12">
        <v>32131674</v>
      </c>
      <c r="L27" s="12">
        <v>29768692</v>
      </c>
      <c r="M27" s="12">
        <v>15496905</v>
      </c>
      <c r="N27" s="12">
        <v>20289118</v>
      </c>
      <c r="O27" s="12">
        <v>23477464</v>
      </c>
      <c r="P27" s="12">
        <v>13307578</v>
      </c>
      <c r="Q27" s="12">
        <v>27844980</v>
      </c>
      <c r="R27" s="12">
        <v>30311891</v>
      </c>
      <c r="S27" s="12">
        <v>46156582</v>
      </c>
      <c r="T27" s="12">
        <v>83778930</v>
      </c>
      <c r="U27" s="12">
        <v>91310246</v>
      </c>
      <c r="V27" s="12">
        <v>80162149</v>
      </c>
      <c r="W27" s="12">
        <v>36721877</v>
      </c>
      <c r="X27" s="12">
        <v>36418706</v>
      </c>
      <c r="Y27" s="12">
        <v>62924262</v>
      </c>
      <c r="Z27" s="12">
        <v>20257181</v>
      </c>
      <c r="AA27" s="12">
        <v>20326821</v>
      </c>
      <c r="AB27" s="12">
        <v>13258021</v>
      </c>
      <c r="AC27" s="12">
        <v>5072608</v>
      </c>
      <c r="AD27" s="12">
        <v>7395697</v>
      </c>
      <c r="AE27" s="12">
        <v>8812811</v>
      </c>
      <c r="AF27" s="13">
        <v>21822338</v>
      </c>
      <c r="AG27" s="12">
        <v>25748635</v>
      </c>
      <c r="AH27" s="13">
        <v>19006213</v>
      </c>
      <c r="AI27" s="13">
        <v>7129563</v>
      </c>
      <c r="AJ27" s="13">
        <v>1297757</v>
      </c>
      <c r="AK27" s="13">
        <v>4278036</v>
      </c>
      <c r="AL27" s="13">
        <v>12248602</v>
      </c>
      <c r="AM27" s="13">
        <v>11255198</v>
      </c>
      <c r="AN27" s="13">
        <v>8502326</v>
      </c>
    </row>
    <row r="28" spans="1:40" s="3" customFormat="1" ht="13.15" customHeight="1" x14ac:dyDescent="0.2">
      <c r="A28" s="21"/>
      <c r="B28" s="20" t="s">
        <v>37</v>
      </c>
      <c r="C28" s="12">
        <v>10333015</v>
      </c>
      <c r="D28" s="12">
        <v>17524715</v>
      </c>
      <c r="E28" s="12">
        <v>26229653</v>
      </c>
      <c r="F28" s="12">
        <v>37733496</v>
      </c>
      <c r="G28" s="12">
        <v>23371214</v>
      </c>
      <c r="H28" s="12">
        <v>28841451</v>
      </c>
      <c r="I28" s="12">
        <v>8196247</v>
      </c>
      <c r="J28" s="12">
        <v>11462262</v>
      </c>
      <c r="K28" s="12">
        <v>2731910</v>
      </c>
      <c r="L28" s="12">
        <v>5508455</v>
      </c>
      <c r="M28" s="12">
        <v>13525866</v>
      </c>
      <c r="N28" s="12">
        <v>3969319</v>
      </c>
      <c r="O28" s="12">
        <v>21154647</v>
      </c>
      <c r="P28" s="12">
        <v>10329098</v>
      </c>
      <c r="Q28" s="12">
        <v>7687898</v>
      </c>
      <c r="R28" s="12">
        <v>5454186</v>
      </c>
      <c r="S28" s="12">
        <v>5029934</v>
      </c>
      <c r="T28" s="12">
        <v>10529244</v>
      </c>
      <c r="U28" s="12">
        <v>11595258</v>
      </c>
      <c r="V28" s="12">
        <v>15290976</v>
      </c>
      <c r="W28" s="12">
        <v>11457433</v>
      </c>
      <c r="X28" s="12">
        <v>9273701</v>
      </c>
      <c r="Y28" s="12">
        <v>10801903</v>
      </c>
      <c r="Z28" s="12">
        <v>10111255</v>
      </c>
      <c r="AA28" s="12">
        <v>3686083</v>
      </c>
      <c r="AB28" s="12">
        <v>1789327</v>
      </c>
      <c r="AC28" s="12">
        <v>2447837</v>
      </c>
      <c r="AD28" s="12">
        <v>15829386</v>
      </c>
      <c r="AE28" s="12">
        <v>13583429</v>
      </c>
      <c r="AF28" s="13">
        <v>5910845</v>
      </c>
      <c r="AG28" s="12">
        <v>3801429</v>
      </c>
      <c r="AH28" s="13">
        <v>10423283</v>
      </c>
      <c r="AI28" s="13">
        <v>30198507</v>
      </c>
      <c r="AJ28" s="13">
        <v>62176463</v>
      </c>
      <c r="AK28" s="13">
        <v>6615292</v>
      </c>
      <c r="AL28" s="13">
        <v>25406457</v>
      </c>
      <c r="AM28" s="13">
        <v>32613407</v>
      </c>
      <c r="AN28" s="13">
        <v>14647809</v>
      </c>
    </row>
    <row r="29" spans="1:40" s="3" customFormat="1" ht="13.15" customHeight="1" x14ac:dyDescent="0.2">
      <c r="A29" s="21"/>
      <c r="B29" s="20" t="s">
        <v>47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4053</v>
      </c>
      <c r="AC29" s="12">
        <v>88609</v>
      </c>
      <c r="AD29" s="12">
        <v>787533</v>
      </c>
      <c r="AE29" s="12">
        <v>1759620</v>
      </c>
      <c r="AF29" s="13">
        <v>266487</v>
      </c>
      <c r="AG29" s="12">
        <v>681583</v>
      </c>
      <c r="AH29" s="13">
        <v>1732857</v>
      </c>
      <c r="AI29" s="13">
        <v>6607262</v>
      </c>
      <c r="AJ29" s="13">
        <v>9161931</v>
      </c>
      <c r="AK29" s="13">
        <v>7273172</v>
      </c>
      <c r="AL29" s="13">
        <v>9413241</v>
      </c>
      <c r="AM29" s="13">
        <v>0</v>
      </c>
      <c r="AN29" s="13">
        <v>0</v>
      </c>
    </row>
    <row r="30" spans="1:40" s="3" customFormat="1" ht="13.15" customHeight="1" x14ac:dyDescent="0.2">
      <c r="A30" s="14" t="s">
        <v>48</v>
      </c>
      <c r="B30" s="11"/>
      <c r="C30" s="12">
        <f t="shared" ref="C30:D30" si="10">SUM(C31:C32)</f>
        <v>421613673</v>
      </c>
      <c r="D30" s="12">
        <f t="shared" si="10"/>
        <v>78784722</v>
      </c>
      <c r="E30" s="12">
        <f t="shared" ref="E30:J30" si="11">SUM(E31:E32)</f>
        <v>95116364</v>
      </c>
      <c r="F30" s="12">
        <f t="shared" si="11"/>
        <v>311371970</v>
      </c>
      <c r="G30" s="12">
        <f t="shared" si="11"/>
        <v>54663725</v>
      </c>
      <c r="H30" s="12">
        <f t="shared" si="11"/>
        <v>91227842</v>
      </c>
      <c r="I30" s="12">
        <f t="shared" si="11"/>
        <v>230521727</v>
      </c>
      <c r="J30" s="12">
        <f t="shared" si="11"/>
        <v>114742666</v>
      </c>
      <c r="K30" s="12">
        <v>36173669</v>
      </c>
      <c r="L30" s="12">
        <v>123155715</v>
      </c>
      <c r="M30" s="12">
        <v>130981061</v>
      </c>
      <c r="N30" s="12">
        <v>65362076</v>
      </c>
      <c r="O30" s="12">
        <v>73838005</v>
      </c>
      <c r="P30" s="12">
        <v>77034208</v>
      </c>
      <c r="Q30" s="12">
        <v>46651750</v>
      </c>
      <c r="R30" s="12">
        <v>70368216</v>
      </c>
      <c r="S30" s="12">
        <v>126398888</v>
      </c>
      <c r="T30" s="12">
        <v>159994819</v>
      </c>
      <c r="U30" s="12">
        <v>199106104</v>
      </c>
      <c r="V30" s="12">
        <v>446330301</v>
      </c>
      <c r="W30" s="12">
        <v>191145973</v>
      </c>
      <c r="X30" s="12">
        <v>278604988</v>
      </c>
      <c r="Y30" s="12">
        <v>269512816</v>
      </c>
      <c r="Z30" s="12">
        <v>341930486</v>
      </c>
      <c r="AA30" s="12">
        <v>246497429</v>
      </c>
      <c r="AB30" s="12">
        <v>201742454</v>
      </c>
      <c r="AC30" s="12">
        <v>218394811</v>
      </c>
      <c r="AD30" s="12">
        <v>150210477</v>
      </c>
      <c r="AE30" s="12">
        <v>220919478</v>
      </c>
      <c r="AF30" s="13">
        <v>249795844</v>
      </c>
      <c r="AG30" s="12">
        <v>329402699</v>
      </c>
      <c r="AH30" s="13">
        <v>380562106</v>
      </c>
      <c r="AI30" s="13">
        <v>360443801</v>
      </c>
      <c r="AJ30" s="13">
        <v>472102993</v>
      </c>
      <c r="AK30" s="13">
        <v>229426404</v>
      </c>
      <c r="AL30" s="13">
        <v>138552919</v>
      </c>
      <c r="AM30" s="13">
        <v>110320323</v>
      </c>
      <c r="AN30" s="13">
        <v>214359959</v>
      </c>
    </row>
    <row r="31" spans="1:40" s="3" customFormat="1" ht="13.15" customHeight="1" x14ac:dyDescent="0.2">
      <c r="A31" s="14"/>
      <c r="B31" s="11" t="s">
        <v>49</v>
      </c>
      <c r="C31" s="12">
        <v>38845000</v>
      </c>
      <c r="D31" s="12">
        <v>43004162</v>
      </c>
      <c r="E31" s="12">
        <v>40965245</v>
      </c>
      <c r="F31" s="12">
        <v>41615304</v>
      </c>
      <c r="G31" s="12">
        <v>46316961</v>
      </c>
      <c r="H31" s="12">
        <v>60342100</v>
      </c>
      <c r="I31" s="12">
        <v>43775155</v>
      </c>
      <c r="J31" s="12">
        <v>58372528</v>
      </c>
      <c r="K31" s="12">
        <v>35110415</v>
      </c>
      <c r="L31" s="12">
        <v>64336222</v>
      </c>
      <c r="M31" s="12">
        <v>35942000</v>
      </c>
      <c r="N31" s="12">
        <v>35000000</v>
      </c>
      <c r="O31" s="12">
        <v>76497103</v>
      </c>
      <c r="P31" s="12">
        <v>75204206</v>
      </c>
      <c r="Q31" s="12">
        <v>45366108</v>
      </c>
      <c r="R31" s="12">
        <v>70368216</v>
      </c>
      <c r="S31" s="12">
        <v>124997855</v>
      </c>
      <c r="T31" s="12">
        <v>159290322</v>
      </c>
      <c r="U31" s="12">
        <v>198573943</v>
      </c>
      <c r="V31" s="12">
        <v>445685740</v>
      </c>
      <c r="W31" s="12">
        <v>185545992</v>
      </c>
      <c r="X31" s="12">
        <v>276674044</v>
      </c>
      <c r="Y31" s="12">
        <v>268060534</v>
      </c>
      <c r="Z31" s="12">
        <v>338192254</v>
      </c>
      <c r="AA31" s="12">
        <v>235304891</v>
      </c>
      <c r="AB31" s="12">
        <v>200798690</v>
      </c>
      <c r="AC31" s="12">
        <v>215164811</v>
      </c>
      <c r="AD31" s="12">
        <v>150210001</v>
      </c>
      <c r="AE31" s="12">
        <v>220919054</v>
      </c>
      <c r="AF31" s="13">
        <v>249419543</v>
      </c>
      <c r="AG31" s="12">
        <v>328365080</v>
      </c>
      <c r="AH31" s="13">
        <v>556448</v>
      </c>
      <c r="AI31" s="13">
        <v>360188809</v>
      </c>
      <c r="AJ31" s="13">
        <v>470332602</v>
      </c>
      <c r="AK31" s="13">
        <v>229205016</v>
      </c>
      <c r="AL31" s="13">
        <v>137207663</v>
      </c>
      <c r="AM31" s="13">
        <v>108931820</v>
      </c>
      <c r="AN31" s="13">
        <v>211725319</v>
      </c>
    </row>
    <row r="32" spans="1:40" s="3" customFormat="1" ht="13.15" customHeight="1" x14ac:dyDescent="0.2">
      <c r="A32" s="14"/>
      <c r="B32" s="11" t="s">
        <v>71</v>
      </c>
      <c r="C32" s="12">
        <v>382768673</v>
      </c>
      <c r="D32" s="12">
        <v>35780560</v>
      </c>
      <c r="E32" s="12">
        <v>54151119</v>
      </c>
      <c r="F32" s="12">
        <v>269756666</v>
      </c>
      <c r="G32" s="12">
        <v>8346764</v>
      </c>
      <c r="H32" s="12">
        <v>30885742</v>
      </c>
      <c r="I32" s="12">
        <v>186746572</v>
      </c>
      <c r="J32" s="12">
        <v>56370138</v>
      </c>
      <c r="K32" s="12">
        <v>1063254</v>
      </c>
      <c r="L32" s="12">
        <v>58819493</v>
      </c>
      <c r="M32" s="12">
        <v>95039061</v>
      </c>
      <c r="N32" s="12">
        <v>30362076</v>
      </c>
      <c r="O32" s="12">
        <v>-2659098</v>
      </c>
      <c r="P32" s="12">
        <v>1830002</v>
      </c>
      <c r="Q32" s="12">
        <v>1285642</v>
      </c>
      <c r="R32" s="12">
        <v>0</v>
      </c>
      <c r="S32" s="12">
        <v>1401033</v>
      </c>
      <c r="T32" s="12">
        <v>704497</v>
      </c>
      <c r="U32" s="12">
        <v>532161</v>
      </c>
      <c r="V32" s="12">
        <v>644561</v>
      </c>
      <c r="W32" s="12">
        <v>5599981</v>
      </c>
      <c r="X32" s="12">
        <v>1930944</v>
      </c>
      <c r="Y32" s="12">
        <v>1452282</v>
      </c>
      <c r="Z32" s="12">
        <v>3738232</v>
      </c>
      <c r="AA32" s="12">
        <v>11192538</v>
      </c>
      <c r="AB32" s="12">
        <v>943764</v>
      </c>
      <c r="AC32" s="12">
        <v>3230000</v>
      </c>
      <c r="AD32" s="12">
        <v>476</v>
      </c>
      <c r="AE32" s="12">
        <v>424</v>
      </c>
      <c r="AF32" s="13">
        <v>376302</v>
      </c>
      <c r="AG32" s="12">
        <v>1037619</v>
      </c>
      <c r="AH32" s="13">
        <v>380005658</v>
      </c>
      <c r="AI32" s="13">
        <v>254993</v>
      </c>
      <c r="AJ32" s="13">
        <v>1770391</v>
      </c>
      <c r="AK32" s="13">
        <v>221388</v>
      </c>
      <c r="AL32" s="13">
        <v>1345256</v>
      </c>
      <c r="AM32" s="13">
        <v>1388503</v>
      </c>
      <c r="AN32" s="13">
        <v>2634640</v>
      </c>
    </row>
    <row r="33" spans="1:40" s="3" customFormat="1" ht="13.15" customHeight="1" x14ac:dyDescent="0.2">
      <c r="A33" s="17" t="s">
        <v>50</v>
      </c>
      <c r="B33" s="17"/>
      <c r="C33" s="12">
        <f t="shared" ref="C33:D33" si="12">SUM(C23,C30)</f>
        <v>1504287927</v>
      </c>
      <c r="D33" s="12">
        <f t="shared" si="12"/>
        <v>1266014185</v>
      </c>
      <c r="E33" s="12">
        <f t="shared" ref="E33:J33" si="13">SUM(E23,E30)</f>
        <v>1435964162</v>
      </c>
      <c r="F33" s="12">
        <f t="shared" si="13"/>
        <v>1612365590</v>
      </c>
      <c r="G33" s="12">
        <f t="shared" si="13"/>
        <v>1516056984</v>
      </c>
      <c r="H33" s="12">
        <f t="shared" si="13"/>
        <v>1230434491</v>
      </c>
      <c r="I33" s="12">
        <f t="shared" si="13"/>
        <v>1262684609</v>
      </c>
      <c r="J33" s="12">
        <f t="shared" si="13"/>
        <v>872414638</v>
      </c>
      <c r="K33" s="12">
        <v>938291044</v>
      </c>
      <c r="L33" s="12">
        <v>1154224723</v>
      </c>
      <c r="M33" s="12">
        <v>1175197716</v>
      </c>
      <c r="N33" s="12">
        <v>1015948024</v>
      </c>
      <c r="O33" s="12">
        <v>1155503734</v>
      </c>
      <c r="P33" s="12">
        <v>1002396294</v>
      </c>
      <c r="Q33" s="12">
        <v>813901201</v>
      </c>
      <c r="R33" s="12">
        <v>827678108</v>
      </c>
      <c r="S33" s="12">
        <v>782904022</v>
      </c>
      <c r="T33" s="12">
        <v>946161495</v>
      </c>
      <c r="U33" s="12">
        <v>962002910</v>
      </c>
      <c r="V33" s="12">
        <v>1185237264</v>
      </c>
      <c r="W33" s="12">
        <v>914731731</v>
      </c>
      <c r="X33" s="12">
        <v>855676654</v>
      </c>
      <c r="Y33" s="12">
        <v>906558914</v>
      </c>
      <c r="Z33" s="12">
        <v>977461659</v>
      </c>
      <c r="AA33" s="12">
        <v>835418081</v>
      </c>
      <c r="AB33" s="12">
        <v>738704584</v>
      </c>
      <c r="AC33" s="12">
        <v>772218680</v>
      </c>
      <c r="AD33" s="12">
        <v>594531931</v>
      </c>
      <c r="AE33" s="12">
        <v>643786100</v>
      </c>
      <c r="AF33" s="12">
        <v>590408250</v>
      </c>
      <c r="AG33" s="12">
        <v>693631702</v>
      </c>
      <c r="AH33" s="12">
        <v>779183728</v>
      </c>
      <c r="AI33" s="12">
        <v>752723120</v>
      </c>
      <c r="AJ33" s="12">
        <v>893894421</v>
      </c>
      <c r="AK33" s="12">
        <v>478837754</v>
      </c>
      <c r="AL33" s="12">
        <v>369343891</v>
      </c>
      <c r="AM33" s="12">
        <v>319566846</v>
      </c>
      <c r="AN33" s="12">
        <v>395849272</v>
      </c>
    </row>
    <row r="34" spans="1:40" s="15" customFormat="1" x14ac:dyDescent="0.2"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</row>
    <row r="35" spans="1:40" s="3" customFormat="1" ht="13.15" customHeight="1" x14ac:dyDescent="0.2">
      <c r="A35" s="1" t="s">
        <v>66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9"/>
      <c r="AB35" s="1"/>
      <c r="AC35" s="1"/>
      <c r="AD35" s="1"/>
      <c r="AE35" s="1"/>
      <c r="AG35" s="10"/>
      <c r="AH35" s="10"/>
      <c r="AI35" s="10"/>
      <c r="AK35" s="10"/>
      <c r="AL35" s="10"/>
      <c r="AM35" s="10"/>
      <c r="AN35" s="10"/>
    </row>
    <row r="36" spans="1:40" s="3" customFormat="1" ht="13.15" customHeight="1" x14ac:dyDescent="0.2">
      <c r="A36" s="11" t="s">
        <v>55</v>
      </c>
      <c r="B36" s="11"/>
      <c r="C36" s="12">
        <v>1017632437</v>
      </c>
      <c r="D36" s="12">
        <v>1142519370</v>
      </c>
      <c r="E36" s="12">
        <v>904214805</v>
      </c>
      <c r="F36" s="12">
        <v>1680761281</v>
      </c>
      <c r="G36" s="12">
        <v>1411641996</v>
      </c>
      <c r="H36" s="12">
        <v>950461429</v>
      </c>
      <c r="I36" s="12">
        <v>752753416</v>
      </c>
      <c r="J36" s="12">
        <v>560549700</v>
      </c>
      <c r="K36" s="12">
        <v>427764249</v>
      </c>
      <c r="L36" s="12">
        <v>413968956</v>
      </c>
      <c r="M36" s="12">
        <v>348759824</v>
      </c>
      <c r="N36" s="12">
        <v>330398645</v>
      </c>
      <c r="O36" s="12">
        <v>428856260</v>
      </c>
      <c r="P36" s="12">
        <v>412989808</v>
      </c>
      <c r="Q36" s="12">
        <v>502616732</v>
      </c>
      <c r="R36" s="12">
        <v>436007211</v>
      </c>
      <c r="S36" s="12">
        <v>459375755</v>
      </c>
      <c r="T36" s="12">
        <v>343274432</v>
      </c>
      <c r="U36" s="12">
        <v>359612521</v>
      </c>
      <c r="V36" s="12">
        <v>300983806</v>
      </c>
      <c r="W36" s="12">
        <v>380383908</v>
      </c>
      <c r="X36" s="12">
        <v>413895667</v>
      </c>
      <c r="Y36" s="12">
        <v>289845336</v>
      </c>
      <c r="Z36" s="12">
        <v>365056067</v>
      </c>
      <c r="AA36" s="12">
        <v>235471651</v>
      </c>
      <c r="AB36" s="12">
        <v>269001559</v>
      </c>
      <c r="AC36" s="12">
        <v>246355960</v>
      </c>
      <c r="AD36" s="12">
        <v>291888453</v>
      </c>
      <c r="AE36" s="12">
        <v>387285610</v>
      </c>
      <c r="AF36" s="13">
        <v>431303053</v>
      </c>
      <c r="AG36" s="12">
        <v>638890674</v>
      </c>
      <c r="AH36" s="13">
        <v>688904597</v>
      </c>
      <c r="AI36" s="13">
        <v>572359193</v>
      </c>
      <c r="AJ36" s="13">
        <v>366595035</v>
      </c>
      <c r="AK36" s="13">
        <v>200612565</v>
      </c>
      <c r="AL36" s="13">
        <v>70660751</v>
      </c>
      <c r="AM36" s="13">
        <v>36287914</v>
      </c>
      <c r="AN36" s="13">
        <v>31374390</v>
      </c>
    </row>
    <row r="37" spans="1:40" s="3" customFormat="1" ht="13.15" customHeight="1" x14ac:dyDescent="0.2">
      <c r="A37" s="11" t="s">
        <v>3</v>
      </c>
      <c r="B37" s="11"/>
      <c r="C37" s="12">
        <f t="shared" ref="C37:D37" si="14">SUM(C38:C39)</f>
        <v>304195525</v>
      </c>
      <c r="D37" s="12">
        <f t="shared" si="14"/>
        <v>208774079</v>
      </c>
      <c r="E37" s="12">
        <f t="shared" ref="E37:J37" si="15">SUM(E38:E39)</f>
        <v>276864042</v>
      </c>
      <c r="F37" s="12">
        <f t="shared" si="15"/>
        <v>436486808</v>
      </c>
      <c r="G37" s="12">
        <f t="shared" si="15"/>
        <v>304703345</v>
      </c>
      <c r="H37" s="12">
        <f t="shared" si="15"/>
        <v>285565364</v>
      </c>
      <c r="I37" s="12">
        <f t="shared" si="15"/>
        <v>173418674</v>
      </c>
      <c r="J37" s="12">
        <f t="shared" si="15"/>
        <v>181114129</v>
      </c>
      <c r="K37" s="12">
        <v>255805680</v>
      </c>
      <c r="L37" s="12">
        <v>251598211</v>
      </c>
      <c r="M37" s="12">
        <v>235510314</v>
      </c>
      <c r="N37" s="12">
        <v>231960941</v>
      </c>
      <c r="O37" s="12">
        <v>436197160</v>
      </c>
      <c r="P37" s="12">
        <v>304378626</v>
      </c>
      <c r="Q37" s="12">
        <v>288570362</v>
      </c>
      <c r="R37" s="12">
        <v>164032236</v>
      </c>
      <c r="S37" s="12">
        <v>147543214</v>
      </c>
      <c r="T37" s="12">
        <v>230870531</v>
      </c>
      <c r="U37" s="12">
        <v>185510496</v>
      </c>
      <c r="V37" s="12">
        <v>216433944</v>
      </c>
      <c r="W37" s="12">
        <v>176456483</v>
      </c>
      <c r="X37" s="12">
        <v>219230207</v>
      </c>
      <c r="Y37" s="12">
        <v>64987792</v>
      </c>
      <c r="Z37" s="12">
        <v>52875905</v>
      </c>
      <c r="AA37" s="12">
        <v>99701985</v>
      </c>
      <c r="AB37" s="12">
        <v>196643491</v>
      </c>
      <c r="AC37" s="12">
        <v>155179727</v>
      </c>
      <c r="AD37" s="12">
        <v>133157599</v>
      </c>
      <c r="AE37" s="12">
        <v>48977273</v>
      </c>
      <c r="AF37" s="13">
        <v>50917960</v>
      </c>
      <c r="AG37" s="12">
        <v>36709958</v>
      </c>
      <c r="AH37" s="13">
        <v>44172244</v>
      </c>
      <c r="AI37" s="13">
        <v>154019775</v>
      </c>
      <c r="AJ37" s="13">
        <v>69390898</v>
      </c>
      <c r="AK37" s="13">
        <v>47330601</v>
      </c>
      <c r="AL37" s="13">
        <v>89687225</v>
      </c>
      <c r="AM37" s="13">
        <v>48644896</v>
      </c>
      <c r="AN37" s="13">
        <v>35454238</v>
      </c>
    </row>
    <row r="38" spans="1:40" s="3" customFormat="1" ht="13.15" customHeight="1" x14ac:dyDescent="0.2">
      <c r="A38" s="14"/>
      <c r="B38" s="11" t="s">
        <v>5</v>
      </c>
      <c r="C38" s="12">
        <v>250322775</v>
      </c>
      <c r="D38" s="12">
        <v>183463844</v>
      </c>
      <c r="E38" s="12">
        <v>261188976</v>
      </c>
      <c r="F38" s="12">
        <v>342607418</v>
      </c>
      <c r="G38" s="12">
        <v>297367085</v>
      </c>
      <c r="H38" s="12">
        <v>242795314</v>
      </c>
      <c r="I38" s="12">
        <v>162972300</v>
      </c>
      <c r="J38" s="12">
        <v>126082311</v>
      </c>
      <c r="K38" s="12">
        <v>225388253</v>
      </c>
      <c r="L38" s="12">
        <v>224421562</v>
      </c>
      <c r="M38" s="12">
        <v>196066454</v>
      </c>
      <c r="N38" s="12">
        <v>199461590</v>
      </c>
      <c r="O38" s="12">
        <v>389860960</v>
      </c>
      <c r="P38" s="12">
        <v>285265747</v>
      </c>
      <c r="Q38" s="12">
        <v>276059966</v>
      </c>
      <c r="R38" s="12">
        <v>146835584</v>
      </c>
      <c r="S38" s="12">
        <v>130292477</v>
      </c>
      <c r="T38" s="12">
        <v>202783787</v>
      </c>
      <c r="U38" s="12">
        <v>174148542</v>
      </c>
      <c r="V38" s="12">
        <v>204378672</v>
      </c>
      <c r="W38" s="12">
        <v>161302542</v>
      </c>
      <c r="X38" s="12">
        <v>206587313</v>
      </c>
      <c r="Y38" s="12">
        <v>50612767</v>
      </c>
      <c r="Z38" s="12">
        <v>48313986</v>
      </c>
      <c r="AA38" s="12">
        <v>89927040</v>
      </c>
      <c r="AB38" s="12">
        <v>180333776</v>
      </c>
      <c r="AC38" s="12">
        <v>134658971</v>
      </c>
      <c r="AD38" s="12">
        <v>121193437</v>
      </c>
      <c r="AE38" s="12">
        <v>46824388</v>
      </c>
      <c r="AF38" s="13">
        <v>48055478</v>
      </c>
      <c r="AG38" s="12">
        <v>33979276</v>
      </c>
      <c r="AH38" s="13">
        <v>40586543</v>
      </c>
      <c r="AI38" s="13">
        <v>148084915</v>
      </c>
      <c r="AJ38" s="13">
        <v>60350203</v>
      </c>
      <c r="AK38" s="13">
        <v>42270305</v>
      </c>
      <c r="AL38" s="13">
        <v>81813847</v>
      </c>
      <c r="AM38" s="13">
        <v>37709994</v>
      </c>
      <c r="AN38" s="13">
        <v>28528338</v>
      </c>
    </row>
    <row r="39" spans="1:40" s="3" customFormat="1" ht="13.15" customHeight="1" x14ac:dyDescent="0.2">
      <c r="A39" s="14"/>
      <c r="B39" s="11" t="s">
        <v>4</v>
      </c>
      <c r="C39" s="12">
        <v>53872750</v>
      </c>
      <c r="D39" s="12">
        <v>25310235</v>
      </c>
      <c r="E39" s="12">
        <v>15675066</v>
      </c>
      <c r="F39" s="12">
        <v>93879390</v>
      </c>
      <c r="G39" s="12">
        <v>7336260</v>
      </c>
      <c r="H39" s="12">
        <v>42770050</v>
      </c>
      <c r="I39" s="12">
        <v>10446374</v>
      </c>
      <c r="J39" s="12">
        <v>55031818</v>
      </c>
      <c r="K39" s="12">
        <v>30417427</v>
      </c>
      <c r="L39" s="12">
        <v>27176649</v>
      </c>
      <c r="M39" s="12">
        <v>39443860</v>
      </c>
      <c r="N39" s="12">
        <v>32499351</v>
      </c>
      <c r="O39" s="12">
        <v>46336200</v>
      </c>
      <c r="P39" s="12">
        <v>19112879</v>
      </c>
      <c r="Q39" s="12">
        <v>12510396</v>
      </c>
      <c r="R39" s="12">
        <v>17196652</v>
      </c>
      <c r="S39" s="12">
        <v>17250737</v>
      </c>
      <c r="T39" s="12">
        <v>28086744</v>
      </c>
      <c r="U39" s="12">
        <v>11361954</v>
      </c>
      <c r="V39" s="12">
        <v>12055272</v>
      </c>
      <c r="W39" s="12">
        <v>15153941</v>
      </c>
      <c r="X39" s="12">
        <v>12642894</v>
      </c>
      <c r="Y39" s="12">
        <v>14375025</v>
      </c>
      <c r="Z39" s="12">
        <v>4561919</v>
      </c>
      <c r="AA39" s="12">
        <v>9774945</v>
      </c>
      <c r="AB39" s="12">
        <v>16309715</v>
      </c>
      <c r="AC39" s="12">
        <v>20520756</v>
      </c>
      <c r="AD39" s="12">
        <v>11964162</v>
      </c>
      <c r="AE39" s="12">
        <v>2152885</v>
      </c>
      <c r="AF39" s="13">
        <v>2862482</v>
      </c>
      <c r="AG39" s="12">
        <v>2730682</v>
      </c>
      <c r="AH39" s="13">
        <v>3585701</v>
      </c>
      <c r="AI39" s="13">
        <v>5934860</v>
      </c>
      <c r="AJ39" s="13">
        <v>9040695</v>
      </c>
      <c r="AK39" s="13">
        <v>5060296</v>
      </c>
      <c r="AL39" s="13">
        <v>7873378</v>
      </c>
      <c r="AM39" s="13">
        <v>10934902</v>
      </c>
      <c r="AN39" s="13">
        <v>6925900</v>
      </c>
    </row>
    <row r="40" spans="1:40" s="3" customFormat="1" ht="13.15" customHeight="1" x14ac:dyDescent="0.2">
      <c r="A40" s="11" t="s">
        <v>6</v>
      </c>
      <c r="B40" s="11"/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-2000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15365</v>
      </c>
      <c r="W40" s="12">
        <v>195118</v>
      </c>
      <c r="X40" s="12">
        <v>1347</v>
      </c>
      <c r="Y40" s="12">
        <v>420031</v>
      </c>
      <c r="Z40" s="12">
        <v>477554</v>
      </c>
      <c r="AA40" s="12">
        <v>3661761</v>
      </c>
      <c r="AB40" s="12">
        <v>324970</v>
      </c>
      <c r="AC40" s="12">
        <v>2949191</v>
      </c>
      <c r="AD40" s="12">
        <v>3595224</v>
      </c>
      <c r="AE40" s="12">
        <v>9320847</v>
      </c>
      <c r="AF40" s="13">
        <v>5142963</v>
      </c>
      <c r="AG40" s="12">
        <v>7882090</v>
      </c>
      <c r="AH40" s="13">
        <v>6781750</v>
      </c>
      <c r="AI40" s="13">
        <v>2751364</v>
      </c>
      <c r="AJ40" s="13">
        <v>3203779</v>
      </c>
      <c r="AK40" s="13">
        <v>3006780</v>
      </c>
      <c r="AL40" s="13">
        <v>6398998</v>
      </c>
      <c r="AM40" s="13">
        <v>8226788</v>
      </c>
      <c r="AN40" s="13">
        <v>7440884</v>
      </c>
    </row>
    <row r="41" spans="1:40" s="3" customFormat="1" ht="13.15" customHeight="1" x14ac:dyDescent="0.2">
      <c r="A41" s="17" t="s">
        <v>67</v>
      </c>
      <c r="B41" s="17"/>
      <c r="C41" s="12">
        <f t="shared" ref="C41:D41" si="16">SUM(C36,C37,C40)</f>
        <v>1321827962</v>
      </c>
      <c r="D41" s="12">
        <f t="shared" si="16"/>
        <v>1351293449</v>
      </c>
      <c r="E41" s="12">
        <f t="shared" ref="E41:J41" si="17">SUM(E36,E37,E40)</f>
        <v>1181078847</v>
      </c>
      <c r="F41" s="12">
        <f t="shared" si="17"/>
        <v>2117248089</v>
      </c>
      <c r="G41" s="12">
        <f t="shared" si="17"/>
        <v>1716345341</v>
      </c>
      <c r="H41" s="12">
        <f t="shared" si="17"/>
        <v>1236026793</v>
      </c>
      <c r="I41" s="12">
        <f t="shared" si="17"/>
        <v>926172090</v>
      </c>
      <c r="J41" s="12">
        <f t="shared" si="17"/>
        <v>741663829</v>
      </c>
      <c r="K41" s="12">
        <v>683569929</v>
      </c>
      <c r="L41" s="12">
        <v>665567167</v>
      </c>
      <c r="M41" s="12">
        <v>584270138</v>
      </c>
      <c r="N41" s="12">
        <v>562359586</v>
      </c>
      <c r="O41" s="12">
        <v>865053420</v>
      </c>
      <c r="P41" s="12">
        <v>717366434</v>
      </c>
      <c r="Q41" s="12">
        <v>791187094</v>
      </c>
      <c r="R41" s="12">
        <v>600039447</v>
      </c>
      <c r="S41" s="12">
        <v>606918969</v>
      </c>
      <c r="T41" s="12">
        <v>574144963</v>
      </c>
      <c r="U41" s="12">
        <v>545123017</v>
      </c>
      <c r="V41" s="12">
        <v>517433115</v>
      </c>
      <c r="W41" s="12">
        <v>557035509</v>
      </c>
      <c r="X41" s="12">
        <v>633127221</v>
      </c>
      <c r="Y41" s="12">
        <v>355253159</v>
      </c>
      <c r="Z41" s="12">
        <v>418409526</v>
      </c>
      <c r="AA41" s="12">
        <v>338835397</v>
      </c>
      <c r="AB41" s="12">
        <v>465970020</v>
      </c>
      <c r="AC41" s="12">
        <v>404484878</v>
      </c>
      <c r="AD41" s="12">
        <v>428641276</v>
      </c>
      <c r="AE41" s="12">
        <v>445583730</v>
      </c>
      <c r="AF41" s="12">
        <v>487363976</v>
      </c>
      <c r="AG41" s="12">
        <v>683482722</v>
      </c>
      <c r="AH41" s="12">
        <v>739858591</v>
      </c>
      <c r="AI41" s="12">
        <v>729130332</v>
      </c>
      <c r="AJ41" s="12">
        <v>439189712</v>
      </c>
      <c r="AK41" s="12">
        <v>250949946</v>
      </c>
      <c r="AL41" s="12">
        <v>166746974</v>
      </c>
      <c r="AM41" s="12">
        <v>93159598</v>
      </c>
      <c r="AN41" s="12">
        <v>74269512</v>
      </c>
    </row>
    <row r="42" spans="1:40" s="15" customFormat="1" x14ac:dyDescent="0.2"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</row>
    <row r="43" spans="1:40" s="3" customFormat="1" ht="13.15" customHeight="1" x14ac:dyDescent="0.2">
      <c r="A43" s="1" t="s">
        <v>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9"/>
      <c r="AB43" s="1"/>
      <c r="AC43" s="1"/>
      <c r="AD43" s="1"/>
      <c r="AE43" s="1"/>
      <c r="AG43" s="10"/>
      <c r="AH43" s="10"/>
      <c r="AI43" s="10"/>
      <c r="AK43" s="10"/>
      <c r="AL43" s="10"/>
      <c r="AM43" s="10"/>
      <c r="AN43" s="10"/>
    </row>
    <row r="44" spans="1:40" s="3" customFormat="1" ht="13.15" customHeight="1" x14ac:dyDescent="0.2">
      <c r="A44" s="11" t="s">
        <v>7</v>
      </c>
      <c r="B44" s="11"/>
      <c r="C44" s="28">
        <f t="shared" ref="C44:I44" si="18">SUM(C45:C50)</f>
        <v>571628748</v>
      </c>
      <c r="D44" s="28">
        <f t="shared" si="18"/>
        <v>471881899</v>
      </c>
      <c r="E44" s="28">
        <f t="shared" si="18"/>
        <v>449428385</v>
      </c>
      <c r="F44" s="28">
        <f t="shared" si="18"/>
        <v>386560432</v>
      </c>
      <c r="G44" s="28">
        <f t="shared" si="18"/>
        <v>415911669</v>
      </c>
      <c r="H44" s="28">
        <f t="shared" si="18"/>
        <v>358739419</v>
      </c>
      <c r="I44" s="28">
        <f t="shared" si="18"/>
        <v>284899918</v>
      </c>
      <c r="J44" s="28">
        <v>386388856</v>
      </c>
      <c r="K44" s="28">
        <v>435921047</v>
      </c>
      <c r="L44" s="28">
        <v>485325755</v>
      </c>
      <c r="M44" s="28">
        <v>453669707</v>
      </c>
      <c r="N44" s="28">
        <v>476724940</v>
      </c>
      <c r="O44" s="28">
        <v>579741841</v>
      </c>
      <c r="P44" s="28">
        <v>781736463</v>
      </c>
      <c r="Q44" s="28">
        <v>1178019072</v>
      </c>
      <c r="R44" s="28">
        <v>645314458</v>
      </c>
      <c r="S44" s="28">
        <v>431552010</v>
      </c>
      <c r="T44" s="28">
        <v>421515690</v>
      </c>
      <c r="U44" s="28">
        <v>376353975</v>
      </c>
      <c r="V44" s="28">
        <v>327963678</v>
      </c>
      <c r="W44" s="28">
        <v>365665671</v>
      </c>
      <c r="X44" s="28">
        <v>341441054</v>
      </c>
      <c r="Y44" s="28">
        <v>292538070</v>
      </c>
      <c r="Z44" s="28">
        <v>248921961</v>
      </c>
      <c r="AA44" s="28">
        <v>154380497</v>
      </c>
      <c r="AB44" s="28">
        <v>236144223</v>
      </c>
      <c r="AC44" s="28">
        <v>187420479</v>
      </c>
      <c r="AD44" s="28">
        <v>293720161</v>
      </c>
      <c r="AE44" s="28">
        <v>216893584</v>
      </c>
      <c r="AF44" s="29">
        <v>228966665</v>
      </c>
      <c r="AG44" s="29">
        <v>189704888</v>
      </c>
      <c r="AH44" s="29">
        <v>290142489</v>
      </c>
      <c r="AI44" s="29">
        <v>268996192</v>
      </c>
      <c r="AJ44" s="29">
        <v>192527651</v>
      </c>
      <c r="AK44" s="29">
        <v>72049724</v>
      </c>
      <c r="AL44" s="29">
        <v>111726260</v>
      </c>
      <c r="AM44" s="29">
        <v>105927866</v>
      </c>
      <c r="AN44" s="29">
        <v>91951484</v>
      </c>
    </row>
    <row r="45" spans="1:40" s="3" customFormat="1" ht="13.15" customHeight="1" x14ac:dyDescent="0.2">
      <c r="A45" s="14"/>
      <c r="B45" s="11" t="s">
        <v>9</v>
      </c>
      <c r="C45" s="12">
        <v>421024438</v>
      </c>
      <c r="D45" s="30">
        <v>292691770</v>
      </c>
      <c r="E45" s="30">
        <v>283083942</v>
      </c>
      <c r="F45" s="30">
        <v>230394047</v>
      </c>
      <c r="G45" s="30">
        <v>284401587</v>
      </c>
      <c r="H45" s="30">
        <v>241675809</v>
      </c>
      <c r="I45" s="30">
        <v>140381295</v>
      </c>
      <c r="J45" s="30">
        <v>144003149</v>
      </c>
      <c r="K45" s="30">
        <v>183139392</v>
      </c>
      <c r="L45" s="30">
        <v>195174637</v>
      </c>
      <c r="M45" s="30">
        <v>173941759</v>
      </c>
      <c r="N45" s="30">
        <v>223047072</v>
      </c>
      <c r="O45" s="28">
        <v>364778866</v>
      </c>
      <c r="P45" s="28">
        <v>604458114</v>
      </c>
      <c r="Q45" s="28">
        <v>511128319</v>
      </c>
      <c r="R45" s="28">
        <v>500458046</v>
      </c>
      <c r="S45" s="28">
        <v>240095489</v>
      </c>
      <c r="T45" s="28">
        <v>159460691</v>
      </c>
      <c r="U45" s="28">
        <v>145339856</v>
      </c>
      <c r="V45" s="28">
        <v>155950485</v>
      </c>
      <c r="W45" s="28">
        <v>178439272</v>
      </c>
      <c r="X45" s="28">
        <v>147261104</v>
      </c>
      <c r="Y45" s="28">
        <v>148731768</v>
      </c>
      <c r="Z45" s="28">
        <v>115659574</v>
      </c>
      <c r="AA45" s="28">
        <v>46460472</v>
      </c>
      <c r="AB45" s="28">
        <v>68059711</v>
      </c>
      <c r="AC45" s="28">
        <v>66849774</v>
      </c>
      <c r="AD45" s="28">
        <v>84700092</v>
      </c>
      <c r="AE45" s="28">
        <v>73628390</v>
      </c>
      <c r="AF45" s="29">
        <v>111171116</v>
      </c>
      <c r="AG45" s="29">
        <v>88483698</v>
      </c>
      <c r="AH45" s="29">
        <v>181544617</v>
      </c>
      <c r="AI45" s="29">
        <v>120540072</v>
      </c>
      <c r="AJ45" s="29">
        <v>88326857</v>
      </c>
      <c r="AK45" s="29">
        <v>39349836</v>
      </c>
      <c r="AL45" s="29">
        <v>43056189</v>
      </c>
      <c r="AM45" s="29">
        <v>55733964</v>
      </c>
      <c r="AN45" s="29">
        <v>39829039</v>
      </c>
    </row>
    <row r="46" spans="1:40" s="3" customFormat="1" ht="13.15" customHeight="1" x14ac:dyDescent="0.2">
      <c r="A46" s="14"/>
      <c r="B46" s="11" t="s">
        <v>10</v>
      </c>
      <c r="C46" s="12">
        <v>120818816</v>
      </c>
      <c r="D46" s="30">
        <v>160768004</v>
      </c>
      <c r="E46" s="30">
        <v>147402574</v>
      </c>
      <c r="F46" s="30">
        <v>122752151</v>
      </c>
      <c r="G46" s="30">
        <v>83511673</v>
      </c>
      <c r="H46" s="30">
        <v>87693217</v>
      </c>
      <c r="I46" s="30">
        <v>104202095</v>
      </c>
      <c r="J46" s="30">
        <v>166462114</v>
      </c>
      <c r="K46" s="30">
        <v>219807990</v>
      </c>
      <c r="L46" s="30">
        <v>179064857</v>
      </c>
      <c r="M46" s="30">
        <v>191419147</v>
      </c>
      <c r="N46" s="30">
        <v>133437209</v>
      </c>
      <c r="O46" s="28">
        <v>142009928</v>
      </c>
      <c r="P46" s="28">
        <v>105240521</v>
      </c>
      <c r="Q46" s="28">
        <v>124938819</v>
      </c>
      <c r="R46" s="28">
        <v>105558368</v>
      </c>
      <c r="S46" s="28">
        <v>119540327</v>
      </c>
      <c r="T46" s="28">
        <v>149493881</v>
      </c>
      <c r="U46" s="28">
        <v>139293542</v>
      </c>
      <c r="V46" s="28">
        <v>146624946</v>
      </c>
      <c r="W46" s="28">
        <v>149728008</v>
      </c>
      <c r="X46" s="28">
        <v>167157057</v>
      </c>
      <c r="Y46" s="28">
        <v>110271244</v>
      </c>
      <c r="Z46" s="28">
        <v>109996071</v>
      </c>
      <c r="AA46" s="28">
        <v>82460564</v>
      </c>
      <c r="AB46" s="28">
        <v>142934295</v>
      </c>
      <c r="AC46" s="28">
        <v>97376701</v>
      </c>
      <c r="AD46" s="28">
        <v>169424117</v>
      </c>
      <c r="AE46" s="28">
        <v>107913942</v>
      </c>
      <c r="AF46" s="29">
        <v>75024943</v>
      </c>
      <c r="AG46" s="29">
        <v>79800625</v>
      </c>
      <c r="AH46" s="29">
        <v>94040562</v>
      </c>
      <c r="AI46" s="29">
        <v>138989187</v>
      </c>
      <c r="AJ46" s="29">
        <v>96180608</v>
      </c>
      <c r="AK46" s="29">
        <v>27260856</v>
      </c>
      <c r="AL46" s="29">
        <v>62239487</v>
      </c>
      <c r="AM46" s="29">
        <v>38668353</v>
      </c>
      <c r="AN46" s="29">
        <v>42283855</v>
      </c>
    </row>
    <row r="47" spans="1:40" s="3" customFormat="1" ht="13.15" customHeight="1" x14ac:dyDescent="0.2">
      <c r="A47" s="14"/>
      <c r="B47" s="11" t="s">
        <v>13</v>
      </c>
      <c r="C47" s="12">
        <v>27207965</v>
      </c>
      <c r="D47" s="30">
        <v>15928095</v>
      </c>
      <c r="E47" s="30">
        <v>18732228</v>
      </c>
      <c r="F47" s="30">
        <v>30719687</v>
      </c>
      <c r="G47" s="30">
        <v>45240899</v>
      </c>
      <c r="H47" s="30">
        <v>27110707</v>
      </c>
      <c r="I47" s="30">
        <v>37149247</v>
      </c>
      <c r="J47" s="30">
        <v>48185491</v>
      </c>
      <c r="K47" s="30">
        <v>32693144</v>
      </c>
      <c r="L47" s="30">
        <v>110982239</v>
      </c>
      <c r="M47" s="30">
        <v>85627112</v>
      </c>
      <c r="N47" s="30">
        <v>119580260</v>
      </c>
      <c r="O47" s="28">
        <v>74083037</v>
      </c>
      <c r="P47" s="28">
        <v>72050082</v>
      </c>
      <c r="Q47" s="28">
        <v>541953552</v>
      </c>
      <c r="R47" s="28">
        <v>38868141</v>
      </c>
      <c r="S47" s="28">
        <v>69872132</v>
      </c>
      <c r="T47" s="28">
        <v>112273277</v>
      </c>
      <c r="U47" s="28">
        <v>87633930</v>
      </c>
      <c r="V47" s="28">
        <v>16823194</v>
      </c>
      <c r="W47" s="28">
        <v>20728644</v>
      </c>
      <c r="X47" s="28">
        <v>17111825</v>
      </c>
      <c r="Y47" s="28">
        <v>26522830</v>
      </c>
      <c r="Z47" s="28">
        <v>17783651</v>
      </c>
      <c r="AA47" s="28">
        <v>22885913</v>
      </c>
      <c r="AB47" s="28">
        <v>21459470</v>
      </c>
      <c r="AC47" s="28">
        <v>15570249</v>
      </c>
      <c r="AD47" s="28">
        <v>22731703</v>
      </c>
      <c r="AE47" s="28">
        <v>19152007</v>
      </c>
      <c r="AF47" s="29">
        <v>28081639</v>
      </c>
      <c r="AG47" s="29">
        <v>12869901</v>
      </c>
      <c r="AH47" s="29">
        <v>10633521</v>
      </c>
      <c r="AI47" s="29">
        <v>5074721</v>
      </c>
      <c r="AJ47" s="29">
        <v>4081348</v>
      </c>
      <c r="AK47" s="29">
        <v>803248</v>
      </c>
      <c r="AL47" s="29">
        <v>2310581</v>
      </c>
      <c r="AM47" s="29">
        <v>1979860</v>
      </c>
      <c r="AN47" s="29">
        <v>538788</v>
      </c>
    </row>
    <row r="48" spans="1:40" s="3" customFormat="1" ht="13.15" customHeight="1" x14ac:dyDescent="0.2">
      <c r="A48" s="14"/>
      <c r="B48" s="11" t="s">
        <v>11</v>
      </c>
      <c r="C48" s="12">
        <v>2577529</v>
      </c>
      <c r="D48" s="30">
        <v>2494030</v>
      </c>
      <c r="E48" s="30">
        <v>209641</v>
      </c>
      <c r="F48" s="30">
        <v>2694547</v>
      </c>
      <c r="G48" s="30">
        <v>2757510</v>
      </c>
      <c r="H48" s="30">
        <v>2259686</v>
      </c>
      <c r="I48" s="30">
        <v>3167281</v>
      </c>
      <c r="J48" s="30">
        <v>27738102</v>
      </c>
      <c r="K48" s="30">
        <v>280521</v>
      </c>
      <c r="L48" s="30">
        <v>104022</v>
      </c>
      <c r="M48" s="30">
        <v>2681689</v>
      </c>
      <c r="N48" s="30">
        <v>660399</v>
      </c>
      <c r="O48" s="28">
        <v>-1129990</v>
      </c>
      <c r="P48" s="28">
        <v>-12254</v>
      </c>
      <c r="Q48" s="28">
        <v>-1618</v>
      </c>
      <c r="R48" s="28">
        <v>429903</v>
      </c>
      <c r="S48" s="28">
        <v>2044062</v>
      </c>
      <c r="T48" s="28">
        <v>287841</v>
      </c>
      <c r="U48" s="28">
        <v>4086647</v>
      </c>
      <c r="V48" s="28">
        <v>8565053</v>
      </c>
      <c r="W48" s="28">
        <v>16769747</v>
      </c>
      <c r="X48" s="28">
        <v>9911068</v>
      </c>
      <c r="Y48" s="28">
        <v>7012228</v>
      </c>
      <c r="Z48" s="28">
        <v>5482665</v>
      </c>
      <c r="AA48" s="28">
        <v>2573548</v>
      </c>
      <c r="AB48" s="28">
        <v>3690747</v>
      </c>
      <c r="AC48" s="28">
        <v>7610593</v>
      </c>
      <c r="AD48" s="28">
        <v>16429173</v>
      </c>
      <c r="AE48" s="28">
        <v>15932634</v>
      </c>
      <c r="AF48" s="29">
        <v>14532614</v>
      </c>
      <c r="AG48" s="29">
        <v>8043941</v>
      </c>
      <c r="AH48" s="29">
        <v>2189167</v>
      </c>
      <c r="AI48" s="29">
        <v>2110727</v>
      </c>
      <c r="AJ48" s="29">
        <v>1798036</v>
      </c>
      <c r="AK48" s="29">
        <v>4140903</v>
      </c>
      <c r="AL48" s="29">
        <v>2295348</v>
      </c>
      <c r="AM48" s="29">
        <v>179449</v>
      </c>
      <c r="AN48" s="29">
        <v>2258340</v>
      </c>
    </row>
    <row r="49" spans="1:40" s="3" customFormat="1" ht="13.15" customHeight="1" x14ac:dyDescent="0.2">
      <c r="A49" s="14"/>
      <c r="B49" s="11" t="s">
        <v>12</v>
      </c>
      <c r="C49" s="12">
        <v>0</v>
      </c>
      <c r="D49" s="30">
        <v>0</v>
      </c>
      <c r="E49" s="30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28">
        <v>0</v>
      </c>
      <c r="P49" s="28">
        <v>0</v>
      </c>
      <c r="Q49" s="28">
        <v>0</v>
      </c>
      <c r="R49" s="28">
        <v>0</v>
      </c>
      <c r="S49" s="28">
        <v>0</v>
      </c>
      <c r="T49" s="28">
        <v>0</v>
      </c>
      <c r="U49" s="28">
        <v>0</v>
      </c>
      <c r="V49" s="28">
        <v>0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8">
        <v>0</v>
      </c>
      <c r="AC49" s="28">
        <v>13162</v>
      </c>
      <c r="AD49" s="28">
        <v>435076</v>
      </c>
      <c r="AE49" s="28">
        <v>266611</v>
      </c>
      <c r="AF49" s="29">
        <v>156354</v>
      </c>
      <c r="AG49" s="29">
        <v>506723</v>
      </c>
      <c r="AH49" s="29">
        <v>1734622</v>
      </c>
      <c r="AI49" s="29">
        <v>2281485</v>
      </c>
      <c r="AJ49" s="29">
        <v>2140802</v>
      </c>
      <c r="AK49" s="29">
        <v>494881</v>
      </c>
      <c r="AL49" s="29">
        <v>1372614</v>
      </c>
      <c r="AM49" s="29">
        <v>1575198</v>
      </c>
      <c r="AN49" s="29">
        <v>2269293</v>
      </c>
    </row>
    <row r="50" spans="1:40" s="3" customFormat="1" ht="13.15" customHeight="1" x14ac:dyDescent="0.2">
      <c r="A50" s="14"/>
      <c r="B50" s="11" t="s">
        <v>8</v>
      </c>
      <c r="C50" s="12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30">
        <v>0</v>
      </c>
      <c r="AA50" s="30">
        <v>0</v>
      </c>
      <c r="AB50" s="30">
        <v>0</v>
      </c>
      <c r="AC50" s="30">
        <v>0</v>
      </c>
      <c r="AD50" s="30">
        <v>0</v>
      </c>
      <c r="AE50" s="30">
        <v>0</v>
      </c>
      <c r="AF50" s="30">
        <v>0</v>
      </c>
      <c r="AG50" s="30">
        <v>0</v>
      </c>
      <c r="AH50" s="30">
        <v>0</v>
      </c>
      <c r="AI50" s="30">
        <v>0</v>
      </c>
      <c r="AJ50" s="30">
        <v>0</v>
      </c>
      <c r="AK50" s="30">
        <v>0</v>
      </c>
      <c r="AL50" s="29">
        <v>452041</v>
      </c>
      <c r="AM50" s="29">
        <v>7791042</v>
      </c>
      <c r="AN50" s="29">
        <v>4772169</v>
      </c>
    </row>
    <row r="51" spans="1:40" s="3" customFormat="1" ht="13.15" customHeight="1" x14ac:dyDescent="0.2">
      <c r="A51" s="11" t="s">
        <v>14</v>
      </c>
      <c r="B51" s="11"/>
      <c r="C51" s="12">
        <v>187121508</v>
      </c>
      <c r="D51" s="16">
        <v>249085609</v>
      </c>
      <c r="E51" s="16">
        <v>74779787</v>
      </c>
      <c r="F51" s="16">
        <v>81713870</v>
      </c>
      <c r="G51" s="16">
        <v>102221610</v>
      </c>
      <c r="H51" s="16">
        <v>95872178</v>
      </c>
      <c r="I51" s="16">
        <v>206500722</v>
      </c>
      <c r="J51" s="16">
        <v>222164474</v>
      </c>
      <c r="K51" s="16">
        <v>389997177</v>
      </c>
      <c r="L51" s="16">
        <v>281550147</v>
      </c>
      <c r="M51" s="16">
        <v>213493441</v>
      </c>
      <c r="N51" s="16">
        <v>241584668</v>
      </c>
      <c r="O51" s="12">
        <v>322916417</v>
      </c>
      <c r="P51" s="12">
        <v>255687189</v>
      </c>
      <c r="Q51" s="12">
        <v>184024407</v>
      </c>
      <c r="R51" s="12">
        <v>135931646</v>
      </c>
      <c r="S51" s="12">
        <v>86000879</v>
      </c>
      <c r="T51" s="12">
        <v>67442340</v>
      </c>
      <c r="U51" s="12">
        <v>45380485</v>
      </c>
      <c r="V51" s="12">
        <v>64017767</v>
      </c>
      <c r="W51" s="12">
        <v>34768910</v>
      </c>
      <c r="X51" s="12">
        <v>23325926</v>
      </c>
      <c r="Y51" s="12">
        <v>10253346</v>
      </c>
      <c r="Z51" s="12">
        <v>4143199</v>
      </c>
      <c r="AA51" s="12">
        <v>5261467</v>
      </c>
      <c r="AB51" s="12">
        <v>5969072</v>
      </c>
      <c r="AC51" s="12">
        <v>9293273</v>
      </c>
      <c r="AD51" s="12">
        <v>28526123</v>
      </c>
      <c r="AE51" s="12">
        <v>1985643</v>
      </c>
      <c r="AF51" s="13">
        <v>0</v>
      </c>
      <c r="AG51" s="13">
        <v>0</v>
      </c>
      <c r="AH51" s="13">
        <v>0</v>
      </c>
      <c r="AI51" s="13">
        <v>0</v>
      </c>
      <c r="AJ51" s="13">
        <v>0</v>
      </c>
      <c r="AK51" s="13">
        <v>0</v>
      </c>
      <c r="AL51" s="13">
        <v>0</v>
      </c>
      <c r="AM51" s="13">
        <v>0</v>
      </c>
      <c r="AN51" s="13">
        <v>0</v>
      </c>
    </row>
    <row r="52" spans="1:40" s="3" customFormat="1" ht="13.15" customHeight="1" x14ac:dyDescent="0.2">
      <c r="A52" s="17" t="s">
        <v>15</v>
      </c>
      <c r="B52" s="17"/>
      <c r="C52" s="18">
        <f t="shared" ref="C52:D52" si="19">C44+C51</f>
        <v>758750256</v>
      </c>
      <c r="D52" s="18">
        <f t="shared" si="19"/>
        <v>720967508</v>
      </c>
      <c r="E52" s="18">
        <f t="shared" ref="E52:J52" si="20">E44+E51</f>
        <v>524208172</v>
      </c>
      <c r="F52" s="18">
        <f t="shared" si="20"/>
        <v>468274302</v>
      </c>
      <c r="G52" s="18">
        <f t="shared" si="20"/>
        <v>518133279</v>
      </c>
      <c r="H52" s="18">
        <f t="shared" si="20"/>
        <v>454611597</v>
      </c>
      <c r="I52" s="18">
        <f t="shared" si="20"/>
        <v>491400640</v>
      </c>
      <c r="J52" s="18">
        <f t="shared" si="20"/>
        <v>608553330</v>
      </c>
      <c r="K52" s="18">
        <v>825918224</v>
      </c>
      <c r="L52" s="18">
        <v>766875902</v>
      </c>
      <c r="M52" s="18">
        <v>667163148</v>
      </c>
      <c r="N52" s="18">
        <v>718309608</v>
      </c>
      <c r="O52" s="18">
        <v>902658258</v>
      </c>
      <c r="P52" s="18">
        <v>1037423652</v>
      </c>
      <c r="Q52" s="18">
        <v>1362043479</v>
      </c>
      <c r="R52" s="18">
        <v>781246104</v>
      </c>
      <c r="S52" s="18">
        <v>517552889</v>
      </c>
      <c r="T52" s="18">
        <v>488958030</v>
      </c>
      <c r="U52" s="18">
        <v>421734460</v>
      </c>
      <c r="V52" s="18">
        <v>391981445</v>
      </c>
      <c r="W52" s="18">
        <v>400434581</v>
      </c>
      <c r="X52" s="18">
        <v>364766980</v>
      </c>
      <c r="Y52" s="18">
        <v>302791416</v>
      </c>
      <c r="Z52" s="18">
        <v>253065160</v>
      </c>
      <c r="AA52" s="18">
        <v>159641964</v>
      </c>
      <c r="AB52" s="18">
        <v>242113295</v>
      </c>
      <c r="AC52" s="18">
        <v>196713752</v>
      </c>
      <c r="AD52" s="18">
        <v>322246284</v>
      </c>
      <c r="AE52" s="18">
        <v>218879227</v>
      </c>
      <c r="AF52" s="18">
        <v>228966665</v>
      </c>
      <c r="AG52" s="18">
        <v>189704888</v>
      </c>
      <c r="AH52" s="18">
        <v>290142489</v>
      </c>
      <c r="AI52" s="18">
        <v>268996192</v>
      </c>
      <c r="AJ52" s="18">
        <v>192527651</v>
      </c>
      <c r="AK52" s="18">
        <v>72049724</v>
      </c>
      <c r="AL52" s="18">
        <v>111726260</v>
      </c>
      <c r="AM52" s="18">
        <v>105927866</v>
      </c>
      <c r="AN52" s="18">
        <v>91951484</v>
      </c>
    </row>
    <row r="53" spans="1:40" s="15" customFormat="1" x14ac:dyDescent="0.2"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</row>
    <row r="54" spans="1:40" s="3" customFormat="1" ht="13.15" customHeight="1" x14ac:dyDescent="0.2">
      <c r="A54" s="1" t="s">
        <v>51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9"/>
      <c r="AB54" s="1"/>
      <c r="AC54" s="1"/>
      <c r="AD54" s="1"/>
      <c r="AE54" s="1"/>
      <c r="AG54" s="10"/>
      <c r="AH54" s="10"/>
      <c r="AI54" s="10"/>
      <c r="AK54" s="10"/>
      <c r="AL54" s="10"/>
      <c r="AM54" s="10"/>
      <c r="AN54" s="10"/>
    </row>
    <row r="55" spans="1:40" s="3" customFormat="1" ht="13.15" customHeight="1" x14ac:dyDescent="0.2">
      <c r="A55" s="11" t="s">
        <v>53</v>
      </c>
      <c r="B55" s="11"/>
      <c r="C55" s="12">
        <v>445090341</v>
      </c>
      <c r="D55" s="12">
        <v>471335425</v>
      </c>
      <c r="E55" s="12">
        <v>503459491</v>
      </c>
      <c r="F55" s="12">
        <v>472160584</v>
      </c>
      <c r="G55" s="12">
        <v>388407677</v>
      </c>
      <c r="H55" s="12">
        <v>543281116</v>
      </c>
      <c r="I55" s="12">
        <v>471417174</v>
      </c>
      <c r="J55" s="12">
        <v>387001990</v>
      </c>
      <c r="K55" s="12">
        <v>423922569</v>
      </c>
      <c r="L55" s="12">
        <v>556689293</v>
      </c>
      <c r="M55" s="12">
        <v>416348870</v>
      </c>
      <c r="N55" s="12">
        <v>546416207</v>
      </c>
      <c r="O55" s="12">
        <v>575292413</v>
      </c>
      <c r="P55" s="12">
        <v>557927091</v>
      </c>
      <c r="Q55" s="12">
        <v>417078968</v>
      </c>
      <c r="R55" s="12">
        <v>352468331</v>
      </c>
      <c r="S55" s="12">
        <v>246351350</v>
      </c>
      <c r="T55" s="12">
        <v>192984131</v>
      </c>
      <c r="U55" s="12">
        <v>196044893</v>
      </c>
      <c r="V55" s="12">
        <v>187536252</v>
      </c>
      <c r="W55" s="12">
        <v>211939352</v>
      </c>
      <c r="X55" s="12">
        <v>166399497</v>
      </c>
      <c r="Y55" s="12">
        <v>195633539</v>
      </c>
      <c r="Z55" s="12">
        <v>167153970</v>
      </c>
      <c r="AA55" s="12">
        <v>157374882</v>
      </c>
      <c r="AB55" s="12">
        <v>141767334</v>
      </c>
      <c r="AC55" s="12">
        <v>85814210</v>
      </c>
      <c r="AD55" s="12">
        <v>96699248</v>
      </c>
      <c r="AE55" s="12">
        <v>83457624</v>
      </c>
      <c r="AF55" s="13">
        <v>89600172</v>
      </c>
      <c r="AG55" s="12">
        <v>94726023</v>
      </c>
      <c r="AH55" s="13">
        <v>131682328</v>
      </c>
      <c r="AI55" s="13">
        <v>145363414</v>
      </c>
      <c r="AJ55" s="13">
        <v>113252916</v>
      </c>
      <c r="AK55" s="13">
        <v>83338149</v>
      </c>
      <c r="AL55" s="13">
        <v>104236437</v>
      </c>
      <c r="AM55" s="13">
        <v>106830916</v>
      </c>
      <c r="AN55" s="13">
        <v>91161703</v>
      </c>
    </row>
    <row r="56" spans="1:40" s="3" customFormat="1" ht="13.15" customHeight="1" x14ac:dyDescent="0.2">
      <c r="A56" s="11" t="s">
        <v>52</v>
      </c>
      <c r="B56" s="11"/>
      <c r="C56" s="12">
        <v>116170978</v>
      </c>
      <c r="D56" s="12">
        <v>128975121</v>
      </c>
      <c r="E56" s="12">
        <v>163039941</v>
      </c>
      <c r="F56" s="12">
        <v>144378843</v>
      </c>
      <c r="G56" s="12">
        <v>143807348</v>
      </c>
      <c r="H56" s="12">
        <v>124197607</v>
      </c>
      <c r="I56" s="12">
        <v>116183764</v>
      </c>
      <c r="J56" s="12">
        <v>189243360</v>
      </c>
      <c r="K56" s="12">
        <v>153247019</v>
      </c>
      <c r="L56" s="12">
        <v>166682328</v>
      </c>
      <c r="M56" s="12">
        <v>218538888</v>
      </c>
      <c r="N56" s="12">
        <v>319525235</v>
      </c>
      <c r="O56" s="12">
        <v>257871876</v>
      </c>
      <c r="P56" s="12">
        <v>273883871</v>
      </c>
      <c r="Q56" s="12">
        <v>146806705</v>
      </c>
      <c r="R56" s="12">
        <v>141583853</v>
      </c>
      <c r="S56" s="12">
        <v>136494086</v>
      </c>
      <c r="T56" s="12">
        <v>124271701</v>
      </c>
      <c r="U56" s="12">
        <v>132298970</v>
      </c>
      <c r="V56" s="12">
        <v>173272063</v>
      </c>
      <c r="W56" s="12">
        <v>157599852</v>
      </c>
      <c r="X56" s="12">
        <v>89508736</v>
      </c>
      <c r="Y56" s="12">
        <v>66436603</v>
      </c>
      <c r="Z56" s="12">
        <v>53697658</v>
      </c>
      <c r="AA56" s="12">
        <v>72652617</v>
      </c>
      <c r="AB56" s="12">
        <v>44389512</v>
      </c>
      <c r="AC56" s="12">
        <v>35665880</v>
      </c>
      <c r="AD56" s="12">
        <v>43919520</v>
      </c>
      <c r="AE56" s="12">
        <v>32327633</v>
      </c>
      <c r="AF56" s="13">
        <v>40485057</v>
      </c>
      <c r="AG56" s="12">
        <v>64707550</v>
      </c>
      <c r="AH56" s="13">
        <v>50676421</v>
      </c>
      <c r="AI56" s="13">
        <v>32430629</v>
      </c>
      <c r="AJ56" s="13">
        <v>24046985</v>
      </c>
      <c r="AK56" s="13">
        <v>21623325</v>
      </c>
      <c r="AL56" s="13">
        <v>25569588</v>
      </c>
      <c r="AM56" s="13">
        <v>32051276</v>
      </c>
      <c r="AN56" s="13">
        <v>17153131</v>
      </c>
    </row>
    <row r="57" spans="1:40" s="3" customFormat="1" ht="13.15" customHeight="1" x14ac:dyDescent="0.2">
      <c r="A57" s="17" t="s">
        <v>54</v>
      </c>
      <c r="B57" s="17"/>
      <c r="C57" s="12">
        <f t="shared" ref="C57:D57" si="21">SUM(C55:C56)</f>
        <v>561261319</v>
      </c>
      <c r="D57" s="12">
        <f t="shared" si="21"/>
        <v>600310546</v>
      </c>
      <c r="E57" s="12">
        <f t="shared" ref="E57:J57" si="22">SUM(E55:E56)</f>
        <v>666499432</v>
      </c>
      <c r="F57" s="12">
        <f t="shared" si="22"/>
        <v>616539427</v>
      </c>
      <c r="G57" s="12">
        <f t="shared" si="22"/>
        <v>532215025</v>
      </c>
      <c r="H57" s="12">
        <f t="shared" si="22"/>
        <v>667478723</v>
      </c>
      <c r="I57" s="12">
        <f t="shared" si="22"/>
        <v>587600938</v>
      </c>
      <c r="J57" s="12">
        <f t="shared" si="22"/>
        <v>576245350</v>
      </c>
      <c r="K57" s="12">
        <v>577169588</v>
      </c>
      <c r="L57" s="12">
        <v>723371621</v>
      </c>
      <c r="M57" s="12">
        <v>634887758</v>
      </c>
      <c r="N57" s="12">
        <v>865941442</v>
      </c>
      <c r="O57" s="12">
        <v>833164289</v>
      </c>
      <c r="P57" s="12">
        <v>831810962</v>
      </c>
      <c r="Q57" s="12">
        <v>563885673</v>
      </c>
      <c r="R57" s="12">
        <v>494052184</v>
      </c>
      <c r="S57" s="12">
        <v>382845436</v>
      </c>
      <c r="T57" s="12">
        <v>317255832</v>
      </c>
      <c r="U57" s="12">
        <v>328343863</v>
      </c>
      <c r="V57" s="12">
        <v>360808315</v>
      </c>
      <c r="W57" s="12">
        <v>369539204</v>
      </c>
      <c r="X57" s="12">
        <v>255908233</v>
      </c>
      <c r="Y57" s="12">
        <v>262070142</v>
      </c>
      <c r="Z57" s="12">
        <v>220851628</v>
      </c>
      <c r="AA57" s="12">
        <v>230027499</v>
      </c>
      <c r="AB57" s="12">
        <v>186156846</v>
      </c>
      <c r="AC57" s="12">
        <v>121480090</v>
      </c>
      <c r="AD57" s="12">
        <v>140618768</v>
      </c>
      <c r="AE57" s="12">
        <v>115785257</v>
      </c>
      <c r="AF57" s="12">
        <v>130085229</v>
      </c>
      <c r="AG57" s="12">
        <v>159433573</v>
      </c>
      <c r="AH57" s="12">
        <v>182358749</v>
      </c>
      <c r="AI57" s="12">
        <v>177794043</v>
      </c>
      <c r="AJ57" s="12">
        <v>137299901</v>
      </c>
      <c r="AK57" s="12">
        <v>104961474</v>
      </c>
      <c r="AL57" s="12">
        <v>129806025</v>
      </c>
      <c r="AM57" s="12">
        <v>138882192</v>
      </c>
      <c r="AN57" s="12">
        <v>108314834</v>
      </c>
    </row>
    <row r="58" spans="1:40" s="3" customFormat="1" ht="13.15" customHeight="1" x14ac:dyDescent="0.2"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</row>
    <row r="59" spans="1:40" s="3" customFormat="1" ht="13.15" customHeight="1" x14ac:dyDescent="0.2">
      <c r="A59" s="1" t="s">
        <v>16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9"/>
      <c r="AB59" s="1"/>
      <c r="AC59" s="1"/>
      <c r="AD59" s="1"/>
      <c r="AE59" s="1"/>
      <c r="AG59" s="10"/>
      <c r="AH59" s="10"/>
      <c r="AI59" s="10"/>
      <c r="AK59" s="10"/>
      <c r="AL59" s="10"/>
      <c r="AM59" s="10"/>
      <c r="AN59" s="10"/>
    </row>
    <row r="60" spans="1:40" s="3" customFormat="1" ht="13.15" customHeight="1" x14ac:dyDescent="0.2">
      <c r="A60" s="11" t="s">
        <v>19</v>
      </c>
      <c r="B60" s="11"/>
      <c r="C60" s="12">
        <v>265480199</v>
      </c>
      <c r="D60" s="12">
        <v>83941903</v>
      </c>
      <c r="E60" s="12">
        <v>36441797</v>
      </c>
      <c r="F60" s="12">
        <v>30082997</v>
      </c>
      <c r="G60" s="12">
        <v>47823085</v>
      </c>
      <c r="H60" s="12">
        <v>100436882</v>
      </c>
      <c r="I60" s="12">
        <v>80840210</v>
      </c>
      <c r="J60" s="12">
        <v>49789905</v>
      </c>
      <c r="K60" s="12">
        <v>131186129</v>
      </c>
      <c r="L60" s="12">
        <v>134697313</v>
      </c>
      <c r="M60" s="12">
        <v>44690605</v>
      </c>
      <c r="N60" s="12">
        <v>47158830</v>
      </c>
      <c r="O60" s="12">
        <v>46694871</v>
      </c>
      <c r="P60" s="12">
        <v>80594494</v>
      </c>
      <c r="Q60" s="12">
        <v>91756427</v>
      </c>
      <c r="R60" s="12">
        <v>55291830</v>
      </c>
      <c r="S60" s="12">
        <v>45012300</v>
      </c>
      <c r="T60" s="12">
        <v>821939408</v>
      </c>
      <c r="U60" s="12">
        <v>73494530</v>
      </c>
      <c r="V60" s="12">
        <v>96765811</v>
      </c>
      <c r="W60" s="12">
        <v>655521507</v>
      </c>
      <c r="X60" s="12">
        <v>91549319</v>
      </c>
      <c r="Y60" s="12">
        <v>396594496</v>
      </c>
      <c r="Z60" s="12">
        <v>120305858</v>
      </c>
      <c r="AA60" s="12">
        <v>70716231</v>
      </c>
      <c r="AB60" s="12">
        <v>51404292</v>
      </c>
      <c r="AC60" s="12">
        <v>32647445</v>
      </c>
      <c r="AD60" s="12">
        <v>108140358</v>
      </c>
      <c r="AE60" s="12">
        <v>110954465</v>
      </c>
      <c r="AF60" s="13">
        <v>182462332</v>
      </c>
      <c r="AG60" s="13">
        <v>143688612</v>
      </c>
      <c r="AH60" s="13">
        <v>203033123</v>
      </c>
      <c r="AI60" s="13">
        <v>259351742</v>
      </c>
      <c r="AJ60" s="13">
        <v>169081318</v>
      </c>
      <c r="AK60" s="13">
        <v>276840176</v>
      </c>
      <c r="AL60" s="13">
        <v>119818182</v>
      </c>
      <c r="AM60" s="13">
        <v>61908998</v>
      </c>
      <c r="AN60" s="13">
        <v>100480353</v>
      </c>
    </row>
    <row r="61" spans="1:40" s="3" customFormat="1" ht="13.15" customHeight="1" x14ac:dyDescent="0.2">
      <c r="A61" s="11" t="s">
        <v>17</v>
      </c>
      <c r="B61" s="11"/>
      <c r="C61" s="12">
        <v>192271633</v>
      </c>
      <c r="D61" s="12">
        <v>143901757</v>
      </c>
      <c r="E61" s="12">
        <v>251882256</v>
      </c>
      <c r="F61" s="12">
        <v>198679306</v>
      </c>
      <c r="G61" s="12">
        <v>222835749</v>
      </c>
      <c r="H61" s="12">
        <v>160270994</v>
      </c>
      <c r="I61" s="12">
        <v>168344774</v>
      </c>
      <c r="J61" s="12">
        <v>172964788</v>
      </c>
      <c r="K61" s="12">
        <v>301331069</v>
      </c>
      <c r="L61" s="12">
        <v>344075152</v>
      </c>
      <c r="M61" s="12">
        <v>250140933</v>
      </c>
      <c r="N61" s="12">
        <v>225323870</v>
      </c>
      <c r="O61" s="12">
        <v>144984572</v>
      </c>
      <c r="P61" s="12">
        <v>104518805</v>
      </c>
      <c r="Q61" s="12">
        <v>81646255</v>
      </c>
      <c r="R61" s="12">
        <v>67879106</v>
      </c>
      <c r="S61" s="12">
        <v>55517482</v>
      </c>
      <c r="T61" s="12">
        <v>90496652</v>
      </c>
      <c r="U61" s="12">
        <v>80778640</v>
      </c>
      <c r="V61" s="12">
        <v>54873751</v>
      </c>
      <c r="W61" s="12">
        <v>60661354</v>
      </c>
      <c r="X61" s="12">
        <v>64356526</v>
      </c>
      <c r="Y61" s="12">
        <v>49041707</v>
      </c>
      <c r="Z61" s="12">
        <v>58176708</v>
      </c>
      <c r="AA61" s="12">
        <v>36356133</v>
      </c>
      <c r="AB61" s="12">
        <v>114923028</v>
      </c>
      <c r="AC61" s="12">
        <v>77178204</v>
      </c>
      <c r="AD61" s="12">
        <v>130261023</v>
      </c>
      <c r="AE61" s="12">
        <v>34471287</v>
      </c>
      <c r="AF61" s="13">
        <v>27932327</v>
      </c>
      <c r="AG61" s="12">
        <v>37311277</v>
      </c>
      <c r="AH61" s="13">
        <v>32984536</v>
      </c>
      <c r="AI61" s="13">
        <v>33717345</v>
      </c>
      <c r="AJ61" s="13">
        <v>31238264</v>
      </c>
      <c r="AK61" s="13">
        <v>11436175</v>
      </c>
      <c r="AL61" s="13">
        <v>16323870</v>
      </c>
      <c r="AM61" s="13">
        <v>13801536</v>
      </c>
      <c r="AN61" s="13">
        <v>18229919</v>
      </c>
    </row>
    <row r="62" spans="1:40" s="3" customFormat="1" ht="13.15" customHeight="1" x14ac:dyDescent="0.2">
      <c r="A62" s="11" t="s">
        <v>18</v>
      </c>
      <c r="B62" s="11"/>
      <c r="C62" s="12">
        <v>133804384</v>
      </c>
      <c r="D62" s="12">
        <v>89344953</v>
      </c>
      <c r="E62" s="12">
        <v>79151334</v>
      </c>
      <c r="F62" s="12">
        <v>69416982</v>
      </c>
      <c r="G62" s="12">
        <v>124632688</v>
      </c>
      <c r="H62" s="12">
        <v>104125326</v>
      </c>
      <c r="I62" s="12">
        <v>77894394</v>
      </c>
      <c r="J62" s="12">
        <v>80100919</v>
      </c>
      <c r="K62" s="12">
        <v>118364194</v>
      </c>
      <c r="L62" s="12">
        <v>109075354</v>
      </c>
      <c r="M62" s="12">
        <v>77596151</v>
      </c>
      <c r="N62" s="12">
        <v>112530304</v>
      </c>
      <c r="O62" s="12">
        <v>120472386</v>
      </c>
      <c r="P62" s="12">
        <v>148667394</v>
      </c>
      <c r="Q62" s="12">
        <v>104069833</v>
      </c>
      <c r="R62" s="12">
        <v>80947781</v>
      </c>
      <c r="S62" s="12">
        <v>106514446</v>
      </c>
      <c r="T62" s="12">
        <v>82560438</v>
      </c>
      <c r="U62" s="12">
        <v>86207043</v>
      </c>
      <c r="V62" s="12">
        <v>138185835</v>
      </c>
      <c r="W62" s="12">
        <v>112048885</v>
      </c>
      <c r="X62" s="12">
        <v>79627948</v>
      </c>
      <c r="Y62" s="12">
        <v>76450290</v>
      </c>
      <c r="Z62" s="12">
        <v>48205486</v>
      </c>
      <c r="AA62" s="12">
        <v>79094849</v>
      </c>
      <c r="AB62" s="12">
        <v>42097421</v>
      </c>
      <c r="AC62" s="12">
        <v>27507476</v>
      </c>
      <c r="AD62" s="12">
        <v>28642045</v>
      </c>
      <c r="AE62" s="12">
        <v>37026400</v>
      </c>
      <c r="AF62" s="13">
        <v>34961665</v>
      </c>
      <c r="AG62" s="13">
        <v>30734484</v>
      </c>
      <c r="AH62" s="13">
        <v>28181209</v>
      </c>
      <c r="AI62" s="13">
        <v>21853026</v>
      </c>
      <c r="AJ62" s="13">
        <v>22936117</v>
      </c>
      <c r="AK62" s="13">
        <v>19391069</v>
      </c>
      <c r="AL62" s="13">
        <v>21868696</v>
      </c>
      <c r="AM62" s="13">
        <v>19924019</v>
      </c>
      <c r="AN62" s="13">
        <v>22625951</v>
      </c>
    </row>
    <row r="63" spans="1:40" s="3" customFormat="1" ht="13.15" customHeight="1" x14ac:dyDescent="0.2">
      <c r="A63" s="11" t="s">
        <v>20</v>
      </c>
      <c r="B63" s="11"/>
      <c r="C63" s="12">
        <v>0</v>
      </c>
      <c r="D63" s="18">
        <v>0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87323</v>
      </c>
      <c r="L63" s="18">
        <v>479681</v>
      </c>
      <c r="M63" s="18">
        <v>1017118</v>
      </c>
      <c r="N63" s="18">
        <v>2073752</v>
      </c>
      <c r="O63" s="18">
        <v>1709967</v>
      </c>
      <c r="P63" s="18">
        <v>2724932</v>
      </c>
      <c r="Q63" s="18">
        <v>5154628</v>
      </c>
      <c r="R63" s="18">
        <v>2414313</v>
      </c>
      <c r="S63" s="18">
        <v>5066852</v>
      </c>
      <c r="T63" s="18">
        <v>1072514</v>
      </c>
      <c r="U63" s="18">
        <v>1068709</v>
      </c>
      <c r="V63" s="18">
        <v>181174</v>
      </c>
      <c r="W63" s="18">
        <v>229578</v>
      </c>
      <c r="X63" s="18">
        <v>797208</v>
      </c>
      <c r="Y63" s="18">
        <v>840862</v>
      </c>
      <c r="Z63" s="18">
        <v>1321245</v>
      </c>
      <c r="AA63" s="18">
        <v>6349810</v>
      </c>
      <c r="AB63" s="18">
        <v>13190866</v>
      </c>
      <c r="AC63" s="18">
        <v>13390861</v>
      </c>
      <c r="AD63" s="18">
        <v>21990687</v>
      </c>
      <c r="AE63" s="18">
        <v>6900411</v>
      </c>
      <c r="AF63" s="13">
        <v>7024250</v>
      </c>
      <c r="AG63" s="13">
        <v>3815318</v>
      </c>
      <c r="AH63" s="13">
        <v>2022138</v>
      </c>
      <c r="AI63" s="13">
        <v>881297</v>
      </c>
      <c r="AJ63" s="13">
        <v>313353</v>
      </c>
      <c r="AK63" s="13">
        <v>450175</v>
      </c>
      <c r="AL63" s="13">
        <v>823725</v>
      </c>
      <c r="AM63" s="13">
        <v>520306</v>
      </c>
      <c r="AN63" s="13">
        <v>441450</v>
      </c>
    </row>
    <row r="64" spans="1:40" s="3" customFormat="1" ht="13.15" customHeight="1" x14ac:dyDescent="0.2">
      <c r="A64" s="17" t="s">
        <v>21</v>
      </c>
      <c r="B64" s="17"/>
      <c r="C64" s="12">
        <f t="shared" ref="C64:D64" si="23">SUM(C60:C63)</f>
        <v>591556216</v>
      </c>
      <c r="D64" s="12">
        <f t="shared" si="23"/>
        <v>317188613</v>
      </c>
      <c r="E64" s="12">
        <f t="shared" ref="E64:J64" si="24">SUM(E60:E63)</f>
        <v>367475387</v>
      </c>
      <c r="F64" s="12">
        <f t="shared" si="24"/>
        <v>298179285</v>
      </c>
      <c r="G64" s="12">
        <f t="shared" si="24"/>
        <v>395291522</v>
      </c>
      <c r="H64" s="12">
        <f t="shared" si="24"/>
        <v>364833202</v>
      </c>
      <c r="I64" s="12">
        <f t="shared" si="24"/>
        <v>327079378</v>
      </c>
      <c r="J64" s="12">
        <f t="shared" si="24"/>
        <v>302855612</v>
      </c>
      <c r="K64" s="12">
        <v>550968715</v>
      </c>
      <c r="L64" s="12">
        <v>588327500</v>
      </c>
      <c r="M64" s="12">
        <v>373444807</v>
      </c>
      <c r="N64" s="12">
        <v>387086756</v>
      </c>
      <c r="O64" s="12">
        <v>313861796</v>
      </c>
      <c r="P64" s="12">
        <v>336505625</v>
      </c>
      <c r="Q64" s="12">
        <v>282627143</v>
      </c>
      <c r="R64" s="12">
        <v>206533030</v>
      </c>
      <c r="S64" s="12">
        <v>212111080</v>
      </c>
      <c r="T64" s="12">
        <v>996069012</v>
      </c>
      <c r="U64" s="12">
        <v>241548922</v>
      </c>
      <c r="V64" s="12">
        <v>290006571</v>
      </c>
      <c r="W64" s="12">
        <v>828461324</v>
      </c>
      <c r="X64" s="12">
        <v>236331001</v>
      </c>
      <c r="Y64" s="12">
        <v>522927355</v>
      </c>
      <c r="Z64" s="12">
        <v>228009297</v>
      </c>
      <c r="AA64" s="12">
        <v>192517023</v>
      </c>
      <c r="AB64" s="12">
        <v>221615607</v>
      </c>
      <c r="AC64" s="12">
        <v>150723986</v>
      </c>
      <c r="AD64" s="12">
        <v>289034113</v>
      </c>
      <c r="AE64" s="12">
        <v>189352563</v>
      </c>
      <c r="AF64" s="12">
        <v>252380574</v>
      </c>
      <c r="AG64" s="12">
        <v>215549691</v>
      </c>
      <c r="AH64" s="12">
        <v>266221006</v>
      </c>
      <c r="AI64" s="12">
        <v>315803410</v>
      </c>
      <c r="AJ64" s="12">
        <v>223569052</v>
      </c>
      <c r="AK64" s="12">
        <v>308117595</v>
      </c>
      <c r="AL64" s="12">
        <v>158834473</v>
      </c>
      <c r="AM64" s="12">
        <v>96154859</v>
      </c>
      <c r="AN64" s="12">
        <v>141777673</v>
      </c>
    </row>
    <row r="65" spans="1:40" s="3" customFormat="1" ht="13.15" customHeight="1" x14ac:dyDescent="0.2"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</row>
    <row r="66" spans="1:40" s="3" customFormat="1" ht="13.15" customHeight="1" x14ac:dyDescent="0.2">
      <c r="A66" s="1" t="s">
        <v>68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9"/>
      <c r="AB66" s="1"/>
      <c r="AC66" s="1"/>
      <c r="AD66" s="1"/>
      <c r="AE66" s="1"/>
      <c r="AG66" s="10"/>
      <c r="AH66" s="10"/>
      <c r="AI66" s="10"/>
      <c r="AK66" s="10"/>
      <c r="AL66" s="10"/>
      <c r="AM66" s="10"/>
      <c r="AN66" s="10"/>
    </row>
    <row r="67" spans="1:40" s="3" customFormat="1" ht="13.15" customHeight="1" x14ac:dyDescent="0.2">
      <c r="A67" s="11" t="s">
        <v>57</v>
      </c>
      <c r="B67" s="11"/>
      <c r="C67" s="12">
        <v>439902750</v>
      </c>
      <c r="D67" s="12">
        <v>440901863</v>
      </c>
      <c r="E67" s="12">
        <v>363424127</v>
      </c>
      <c r="F67" s="12">
        <v>306220300</v>
      </c>
      <c r="G67" s="12">
        <v>217342238</v>
      </c>
      <c r="H67" s="12">
        <v>130096179</v>
      </c>
      <c r="I67" s="12">
        <v>103788560</v>
      </c>
      <c r="J67" s="12">
        <v>136116980</v>
      </c>
      <c r="K67" s="12">
        <v>196990071</v>
      </c>
      <c r="L67" s="12">
        <v>286065610</v>
      </c>
      <c r="M67" s="12">
        <v>168665222</v>
      </c>
      <c r="N67" s="12">
        <v>127796771</v>
      </c>
      <c r="O67" s="12">
        <v>252889791</v>
      </c>
      <c r="P67" s="12">
        <v>188566666</v>
      </c>
      <c r="Q67" s="12">
        <v>142500815</v>
      </c>
      <c r="R67" s="12">
        <v>186950402</v>
      </c>
      <c r="S67" s="12">
        <v>232321461</v>
      </c>
      <c r="T67" s="12">
        <v>345650852</v>
      </c>
      <c r="U67" s="12">
        <v>34709931</v>
      </c>
      <c r="V67" s="12">
        <v>67335425</v>
      </c>
      <c r="W67" s="12">
        <v>61596701</v>
      </c>
      <c r="X67" s="12">
        <v>34243304</v>
      </c>
      <c r="Y67" s="12">
        <v>43144769</v>
      </c>
      <c r="Z67" s="12">
        <v>40707831</v>
      </c>
      <c r="AA67" s="12">
        <v>71019550</v>
      </c>
      <c r="AB67" s="12">
        <v>82508359</v>
      </c>
      <c r="AC67" s="12">
        <v>104419429</v>
      </c>
      <c r="AD67" s="12">
        <v>137406136</v>
      </c>
      <c r="AE67" s="12">
        <v>162949401</v>
      </c>
      <c r="AF67" s="13">
        <v>166724767</v>
      </c>
      <c r="AG67" s="12">
        <v>154521982</v>
      </c>
      <c r="AH67" s="13">
        <v>195202196</v>
      </c>
      <c r="AI67" s="13">
        <v>148263064</v>
      </c>
      <c r="AJ67" s="13">
        <v>117679292</v>
      </c>
      <c r="AK67" s="13">
        <v>110457130</v>
      </c>
      <c r="AL67" s="13">
        <v>74562773</v>
      </c>
      <c r="AM67" s="13">
        <v>81285164</v>
      </c>
      <c r="AN67" s="13">
        <v>64034290</v>
      </c>
    </row>
    <row r="68" spans="1:40" s="3" customFormat="1" ht="13.15" customHeight="1" x14ac:dyDescent="0.2">
      <c r="A68" s="11" t="s">
        <v>56</v>
      </c>
      <c r="B68" s="11"/>
      <c r="C68" s="12">
        <v>62325012</v>
      </c>
      <c r="D68" s="12">
        <v>57618686</v>
      </c>
      <c r="E68" s="12">
        <v>38539163</v>
      </c>
      <c r="F68" s="12">
        <v>27850995</v>
      </c>
      <c r="G68" s="12">
        <v>31312202</v>
      </c>
      <c r="H68" s="12">
        <v>36137986</v>
      </c>
      <c r="I68" s="12">
        <v>46232983</v>
      </c>
      <c r="J68" s="12">
        <v>31627276</v>
      </c>
      <c r="K68" s="12">
        <v>44642241</v>
      </c>
      <c r="L68" s="12">
        <v>43038508</v>
      </c>
      <c r="M68" s="12">
        <v>41799094</v>
      </c>
      <c r="N68" s="12">
        <v>138139069</v>
      </c>
      <c r="O68" s="12">
        <v>31846741</v>
      </c>
      <c r="P68" s="12">
        <v>44028511</v>
      </c>
      <c r="Q68" s="12">
        <v>63123713</v>
      </c>
      <c r="R68" s="12">
        <v>59305747</v>
      </c>
      <c r="S68" s="12">
        <v>37351292</v>
      </c>
      <c r="T68" s="12">
        <v>38934723</v>
      </c>
      <c r="U68" s="12">
        <v>53770613</v>
      </c>
      <c r="V68" s="12">
        <v>47713622</v>
      </c>
      <c r="W68" s="12">
        <v>49627590</v>
      </c>
      <c r="X68" s="12">
        <v>26182353</v>
      </c>
      <c r="Y68" s="12">
        <v>32412739</v>
      </c>
      <c r="Z68" s="12">
        <v>18727374</v>
      </c>
      <c r="AA68" s="12">
        <v>14861738</v>
      </c>
      <c r="AB68" s="12">
        <v>16010663</v>
      </c>
      <c r="AC68" s="12">
        <v>16169172</v>
      </c>
      <c r="AD68" s="12">
        <v>17755656</v>
      </c>
      <c r="AE68" s="12">
        <v>23311035</v>
      </c>
      <c r="AF68" s="13">
        <v>6309144</v>
      </c>
      <c r="AG68" s="12">
        <v>3376508</v>
      </c>
      <c r="AH68" s="13">
        <v>6194468</v>
      </c>
      <c r="AI68" s="13">
        <v>3525332</v>
      </c>
      <c r="AJ68" s="13">
        <v>1620094</v>
      </c>
      <c r="AK68" s="13">
        <v>1755951</v>
      </c>
      <c r="AL68" s="13">
        <v>1162620</v>
      </c>
      <c r="AM68" s="13">
        <v>2559706</v>
      </c>
      <c r="AN68" s="13">
        <v>3111447</v>
      </c>
    </row>
    <row r="69" spans="1:40" s="3" customFormat="1" ht="13.15" customHeight="1" x14ac:dyDescent="0.2">
      <c r="A69" s="17" t="s">
        <v>69</v>
      </c>
      <c r="B69" s="17"/>
      <c r="C69" s="12">
        <f t="shared" ref="C69:D69" si="25">SUM(C67:C68)</f>
        <v>502227762</v>
      </c>
      <c r="D69" s="12">
        <f t="shared" si="25"/>
        <v>498520549</v>
      </c>
      <c r="E69" s="12">
        <f t="shared" ref="E69:J69" si="26">SUM(E67:E68)</f>
        <v>401963290</v>
      </c>
      <c r="F69" s="12">
        <f t="shared" si="26"/>
        <v>334071295</v>
      </c>
      <c r="G69" s="12">
        <f t="shared" si="26"/>
        <v>248654440</v>
      </c>
      <c r="H69" s="12">
        <f t="shared" si="26"/>
        <v>166234165</v>
      </c>
      <c r="I69" s="12">
        <f t="shared" si="26"/>
        <v>150021543</v>
      </c>
      <c r="J69" s="12">
        <f t="shared" si="26"/>
        <v>167744256</v>
      </c>
      <c r="K69" s="12">
        <v>241632312</v>
      </c>
      <c r="L69" s="12">
        <v>329104118</v>
      </c>
      <c r="M69" s="12">
        <v>210464316</v>
      </c>
      <c r="N69" s="12">
        <v>265935840</v>
      </c>
      <c r="O69" s="12">
        <v>284736532</v>
      </c>
      <c r="P69" s="12">
        <v>232595177</v>
      </c>
      <c r="Q69" s="12">
        <v>205624528</v>
      </c>
      <c r="R69" s="12">
        <v>246256149</v>
      </c>
      <c r="S69" s="12">
        <v>269672753</v>
      </c>
      <c r="T69" s="12">
        <v>384585575</v>
      </c>
      <c r="U69" s="12">
        <v>88480544</v>
      </c>
      <c r="V69" s="12">
        <v>115049047</v>
      </c>
      <c r="W69" s="12">
        <v>111224291</v>
      </c>
      <c r="X69" s="12">
        <v>60425657</v>
      </c>
      <c r="Y69" s="12">
        <v>75557508</v>
      </c>
      <c r="Z69" s="12">
        <v>59435205</v>
      </c>
      <c r="AA69" s="12">
        <v>85881288</v>
      </c>
      <c r="AB69" s="12">
        <v>98519022</v>
      </c>
      <c r="AC69" s="12">
        <v>120588601</v>
      </c>
      <c r="AD69" s="12">
        <v>155161792</v>
      </c>
      <c r="AE69" s="12">
        <v>186260436</v>
      </c>
      <c r="AF69" s="12">
        <v>173033911</v>
      </c>
      <c r="AG69" s="12">
        <v>157898490</v>
      </c>
      <c r="AH69" s="12">
        <v>201396664</v>
      </c>
      <c r="AI69" s="12">
        <v>151788396</v>
      </c>
      <c r="AJ69" s="12">
        <v>119299386</v>
      </c>
      <c r="AK69" s="12">
        <v>112213081</v>
      </c>
      <c r="AL69" s="12">
        <v>75725393</v>
      </c>
      <c r="AM69" s="12">
        <v>83844870</v>
      </c>
      <c r="AN69" s="12">
        <v>67145737</v>
      </c>
    </row>
    <row r="70" spans="1:40" s="15" customFormat="1" x14ac:dyDescent="0.2"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</row>
    <row r="71" spans="1:40" s="3" customFormat="1" ht="13.15" customHeight="1" x14ac:dyDescent="0.2">
      <c r="A71" s="1" t="s">
        <v>27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9"/>
      <c r="AB71" s="1"/>
      <c r="AC71" s="1"/>
      <c r="AD71" s="1"/>
      <c r="AE71" s="1"/>
      <c r="AG71" s="10"/>
      <c r="AH71" s="10"/>
      <c r="AI71" s="10"/>
      <c r="AK71" s="10"/>
      <c r="AL71" s="10"/>
      <c r="AM71" s="10"/>
      <c r="AN71" s="10"/>
    </row>
    <row r="72" spans="1:40" s="3" customFormat="1" ht="13.15" customHeight="1" x14ac:dyDescent="0.2">
      <c r="A72" s="11" t="s">
        <v>30</v>
      </c>
      <c r="B72" s="11"/>
      <c r="C72" s="12">
        <v>20817554</v>
      </c>
      <c r="D72" s="28">
        <v>34271003</v>
      </c>
      <c r="E72" s="28">
        <v>44060188</v>
      </c>
      <c r="F72" s="28">
        <v>53706369</v>
      </c>
      <c r="G72" s="28">
        <v>197598285</v>
      </c>
      <c r="H72" s="28">
        <v>78296692</v>
      </c>
      <c r="I72" s="28">
        <v>28939368</v>
      </c>
      <c r="J72" s="28">
        <v>162325978</v>
      </c>
      <c r="K72" s="28">
        <v>22942713</v>
      </c>
      <c r="L72" s="28">
        <v>22080600</v>
      </c>
      <c r="M72" s="28">
        <v>16301165</v>
      </c>
      <c r="N72" s="28">
        <v>16020803</v>
      </c>
      <c r="O72" s="28">
        <v>8508397</v>
      </c>
      <c r="P72" s="28">
        <v>15808353</v>
      </c>
      <c r="Q72" s="28">
        <v>25089328</v>
      </c>
      <c r="R72" s="28">
        <v>30742582</v>
      </c>
      <c r="S72" s="28">
        <v>9195279</v>
      </c>
      <c r="T72" s="28">
        <v>10592012</v>
      </c>
      <c r="U72" s="28">
        <v>56627972</v>
      </c>
      <c r="V72" s="28">
        <v>46847013</v>
      </c>
      <c r="W72" s="28">
        <v>48259949</v>
      </c>
      <c r="X72" s="28">
        <v>123868684</v>
      </c>
      <c r="Y72" s="28">
        <v>124264319</v>
      </c>
      <c r="Z72" s="28">
        <v>188410357</v>
      </c>
      <c r="AA72" s="28">
        <v>90640419</v>
      </c>
      <c r="AB72" s="28">
        <v>53291581</v>
      </c>
      <c r="AC72" s="28">
        <v>53778617</v>
      </c>
      <c r="AD72" s="28">
        <v>18230768</v>
      </c>
      <c r="AE72" s="28">
        <v>31532515</v>
      </c>
      <c r="AF72" s="29">
        <v>49581431</v>
      </c>
      <c r="AG72" s="29">
        <v>52401947</v>
      </c>
      <c r="AH72" s="29">
        <v>62296694</v>
      </c>
      <c r="AI72" s="29">
        <v>89731016</v>
      </c>
      <c r="AJ72" s="29">
        <v>66490796</v>
      </c>
      <c r="AK72" s="29">
        <v>31428899</v>
      </c>
      <c r="AL72" s="29">
        <v>14788328</v>
      </c>
      <c r="AM72" s="29">
        <v>7680036</v>
      </c>
      <c r="AN72" s="29">
        <v>6472228</v>
      </c>
    </row>
    <row r="73" spans="1:40" s="3" customFormat="1" ht="13.15" customHeight="1" x14ac:dyDescent="0.2">
      <c r="A73" s="11" t="s">
        <v>29</v>
      </c>
      <c r="B73" s="11"/>
      <c r="C73" s="12">
        <v>30829399</v>
      </c>
      <c r="D73" s="28">
        <v>31359223</v>
      </c>
      <c r="E73" s="28">
        <v>30670351</v>
      </c>
      <c r="F73" s="28">
        <v>28411074</v>
      </c>
      <c r="G73" s="28">
        <v>21188461</v>
      </c>
      <c r="H73" s="28">
        <v>11864564</v>
      </c>
      <c r="I73" s="28">
        <v>14679787</v>
      </c>
      <c r="J73" s="28">
        <v>20989482</v>
      </c>
      <c r="K73" s="28">
        <v>22544544</v>
      </c>
      <c r="L73" s="28">
        <v>19016176</v>
      </c>
      <c r="M73" s="28">
        <v>22449615</v>
      </c>
      <c r="N73" s="28">
        <v>36205789</v>
      </c>
      <c r="O73" s="28">
        <v>48610748</v>
      </c>
      <c r="P73" s="28">
        <v>49901073</v>
      </c>
      <c r="Q73" s="28">
        <v>24907688</v>
      </c>
      <c r="R73" s="28">
        <v>20503527</v>
      </c>
      <c r="S73" s="28">
        <v>17669225</v>
      </c>
      <c r="T73" s="28">
        <v>17280136</v>
      </c>
      <c r="U73" s="28">
        <v>20958440</v>
      </c>
      <c r="V73" s="28">
        <v>11994316</v>
      </c>
      <c r="W73" s="28">
        <v>25494232</v>
      </c>
      <c r="X73" s="28">
        <v>20885276</v>
      </c>
      <c r="Y73" s="28">
        <v>11716026</v>
      </c>
      <c r="Z73" s="28">
        <v>17996076</v>
      </c>
      <c r="AA73" s="28">
        <v>13131332</v>
      </c>
      <c r="AB73" s="28">
        <v>3472880</v>
      </c>
      <c r="AC73" s="28">
        <v>5169572</v>
      </c>
      <c r="AD73" s="28">
        <v>9552710</v>
      </c>
      <c r="AE73" s="28">
        <v>11013612</v>
      </c>
      <c r="AF73" s="29">
        <v>0</v>
      </c>
      <c r="AG73" s="29">
        <v>0</v>
      </c>
      <c r="AH73" s="29">
        <v>0</v>
      </c>
      <c r="AI73" s="29">
        <v>0</v>
      </c>
      <c r="AJ73" s="29">
        <v>0</v>
      </c>
      <c r="AK73" s="29">
        <v>0</v>
      </c>
      <c r="AL73" s="29">
        <v>0</v>
      </c>
      <c r="AM73" s="29">
        <v>0</v>
      </c>
      <c r="AN73" s="29">
        <v>0</v>
      </c>
    </row>
    <row r="74" spans="1:40" s="3" customFormat="1" ht="13.15" customHeight="1" x14ac:dyDescent="0.2">
      <c r="A74" s="11" t="s">
        <v>28</v>
      </c>
      <c r="B74" s="11"/>
      <c r="C74" s="12">
        <v>6664628</v>
      </c>
      <c r="D74" s="28">
        <v>29053198</v>
      </c>
      <c r="E74" s="28">
        <v>26219839</v>
      </c>
      <c r="F74" s="28">
        <v>84013460</v>
      </c>
      <c r="G74" s="28">
        <v>53601620</v>
      </c>
      <c r="H74" s="28">
        <v>14194500</v>
      </c>
      <c r="I74" s="28">
        <v>13361406</v>
      </c>
      <c r="J74" s="28">
        <v>15390246</v>
      </c>
      <c r="K74" s="28">
        <v>15333367</v>
      </c>
      <c r="L74" s="28">
        <v>12690562</v>
      </c>
      <c r="M74" s="28">
        <v>9722041</v>
      </c>
      <c r="N74" s="28">
        <v>7126489</v>
      </c>
      <c r="O74" s="28">
        <v>7416170</v>
      </c>
      <c r="P74" s="28">
        <v>8052330</v>
      </c>
      <c r="Q74" s="28">
        <v>9223779</v>
      </c>
      <c r="R74" s="28">
        <v>17437007</v>
      </c>
      <c r="S74" s="28">
        <v>6538292</v>
      </c>
      <c r="T74" s="28">
        <v>24352095</v>
      </c>
      <c r="U74" s="28">
        <v>28361747</v>
      </c>
      <c r="V74" s="28">
        <v>14123425</v>
      </c>
      <c r="W74" s="28">
        <v>30040433</v>
      </c>
      <c r="X74" s="28">
        <v>11369427</v>
      </c>
      <c r="Y74" s="28">
        <v>0</v>
      </c>
      <c r="Z74" s="28">
        <v>0</v>
      </c>
      <c r="AA74" s="28">
        <v>0</v>
      </c>
      <c r="AB74" s="28">
        <v>0</v>
      </c>
      <c r="AC74" s="28">
        <v>0</v>
      </c>
      <c r="AD74" s="28">
        <v>0</v>
      </c>
      <c r="AE74" s="28">
        <v>0</v>
      </c>
      <c r="AF74" s="29">
        <v>0</v>
      </c>
      <c r="AG74" s="28">
        <v>0</v>
      </c>
      <c r="AH74" s="29">
        <v>0</v>
      </c>
      <c r="AI74" s="29">
        <v>0</v>
      </c>
      <c r="AJ74" s="29">
        <v>0</v>
      </c>
      <c r="AK74" s="29">
        <v>0</v>
      </c>
      <c r="AL74" s="29">
        <v>0</v>
      </c>
      <c r="AM74" s="29">
        <v>0</v>
      </c>
      <c r="AN74" s="29">
        <v>0</v>
      </c>
    </row>
    <row r="75" spans="1:40" s="3" customFormat="1" ht="13.15" customHeight="1" x14ac:dyDescent="0.2">
      <c r="A75" s="11" t="s">
        <v>31</v>
      </c>
      <c r="B75" s="11"/>
      <c r="C75" s="12">
        <v>495599</v>
      </c>
      <c r="D75" s="28">
        <v>1794203</v>
      </c>
      <c r="E75" s="28">
        <v>6339470</v>
      </c>
      <c r="F75" s="28">
        <v>1282552</v>
      </c>
      <c r="G75" s="28">
        <v>2269243</v>
      </c>
      <c r="H75" s="28">
        <v>7400636</v>
      </c>
      <c r="I75" s="28">
        <v>3104968</v>
      </c>
      <c r="J75" s="28">
        <v>10235256</v>
      </c>
      <c r="K75" s="28">
        <v>3146151</v>
      </c>
      <c r="L75" s="28">
        <v>3126514</v>
      </c>
      <c r="M75" s="28">
        <v>3550644</v>
      </c>
      <c r="N75" s="28">
        <v>617356</v>
      </c>
      <c r="O75" s="28">
        <v>3472104</v>
      </c>
      <c r="P75" s="28">
        <v>17197040</v>
      </c>
      <c r="Q75" s="28">
        <v>5227534</v>
      </c>
      <c r="R75" s="28">
        <v>3960864</v>
      </c>
      <c r="S75" s="28">
        <v>5905372</v>
      </c>
      <c r="T75" s="28">
        <v>4996780</v>
      </c>
      <c r="U75" s="28">
        <v>6053245</v>
      </c>
      <c r="V75" s="28">
        <v>7644108</v>
      </c>
      <c r="W75" s="28">
        <v>2393047</v>
      </c>
      <c r="X75" s="28">
        <v>5867473</v>
      </c>
      <c r="Y75" s="28">
        <v>2371067</v>
      </c>
      <c r="Z75" s="28">
        <v>3798819</v>
      </c>
      <c r="AA75" s="28">
        <v>5588216</v>
      </c>
      <c r="AB75" s="28">
        <v>2283211</v>
      </c>
      <c r="AC75" s="28">
        <v>768820</v>
      </c>
      <c r="AD75" s="28">
        <v>149939</v>
      </c>
      <c r="AE75" s="28">
        <v>65529</v>
      </c>
      <c r="AF75" s="28">
        <v>0</v>
      </c>
      <c r="AG75" s="28">
        <v>0</v>
      </c>
      <c r="AH75" s="28">
        <v>0</v>
      </c>
      <c r="AI75" s="28">
        <v>0</v>
      </c>
      <c r="AJ75" s="28">
        <v>0</v>
      </c>
      <c r="AK75" s="28">
        <v>0</v>
      </c>
      <c r="AL75" s="28">
        <v>0</v>
      </c>
      <c r="AM75" s="28">
        <v>0</v>
      </c>
      <c r="AN75" s="28">
        <v>0</v>
      </c>
    </row>
    <row r="76" spans="1:40" s="3" customFormat="1" ht="13.15" customHeight="1" x14ac:dyDescent="0.2">
      <c r="A76" s="17" t="s">
        <v>32</v>
      </c>
      <c r="B76" s="17"/>
      <c r="C76" s="12">
        <f t="shared" ref="C76:D76" si="27">SUM(C72:C75)</f>
        <v>58807180</v>
      </c>
      <c r="D76" s="12">
        <f t="shared" si="27"/>
        <v>96477627</v>
      </c>
      <c r="E76" s="12">
        <f t="shared" ref="E76:J76" si="28">SUM(E72:E75)</f>
        <v>107289848</v>
      </c>
      <c r="F76" s="12">
        <f t="shared" si="28"/>
        <v>167413455</v>
      </c>
      <c r="G76" s="12">
        <f t="shared" si="28"/>
        <v>274657609</v>
      </c>
      <c r="H76" s="12">
        <f t="shared" si="28"/>
        <v>111756392</v>
      </c>
      <c r="I76" s="12">
        <f t="shared" si="28"/>
        <v>60085529</v>
      </c>
      <c r="J76" s="12">
        <f t="shared" si="28"/>
        <v>208940962</v>
      </c>
      <c r="K76" s="12">
        <v>63966775</v>
      </c>
      <c r="L76" s="12">
        <v>56913852</v>
      </c>
      <c r="M76" s="12">
        <v>52023465</v>
      </c>
      <c r="N76" s="12">
        <v>59970437</v>
      </c>
      <c r="O76" s="12">
        <v>68007419</v>
      </c>
      <c r="P76" s="12">
        <v>90958796</v>
      </c>
      <c r="Q76" s="12">
        <v>64448329</v>
      </c>
      <c r="R76" s="12">
        <v>72643980</v>
      </c>
      <c r="S76" s="12">
        <v>39308168</v>
      </c>
      <c r="T76" s="12">
        <v>57221023</v>
      </c>
      <c r="U76" s="12">
        <v>112001404</v>
      </c>
      <c r="V76" s="12">
        <v>80608862</v>
      </c>
      <c r="W76" s="12">
        <v>106187661</v>
      </c>
      <c r="X76" s="12">
        <v>161990860</v>
      </c>
      <c r="Y76" s="12">
        <v>138351412</v>
      </c>
      <c r="Z76" s="12">
        <v>210205252</v>
      </c>
      <c r="AA76" s="12">
        <v>109359967</v>
      </c>
      <c r="AB76" s="12">
        <v>59047672</v>
      </c>
      <c r="AC76" s="12">
        <v>59717009</v>
      </c>
      <c r="AD76" s="12">
        <v>27933417</v>
      </c>
      <c r="AE76" s="12">
        <v>42611656</v>
      </c>
      <c r="AF76" s="12">
        <v>49581431</v>
      </c>
      <c r="AG76" s="12">
        <v>52401947</v>
      </c>
      <c r="AH76" s="12">
        <v>62296694</v>
      </c>
      <c r="AI76" s="12">
        <v>89731016</v>
      </c>
      <c r="AJ76" s="12">
        <v>66490796</v>
      </c>
      <c r="AK76" s="12">
        <v>31428899</v>
      </c>
      <c r="AL76" s="12">
        <v>14788328</v>
      </c>
      <c r="AM76" s="12">
        <v>7680036</v>
      </c>
      <c r="AN76" s="12">
        <v>6472228</v>
      </c>
    </row>
    <row r="77" spans="1:40" s="3" customFormat="1" ht="13.15" customHeight="1" x14ac:dyDescent="0.2"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</row>
    <row r="78" spans="1:40" s="3" customFormat="1" ht="13.15" customHeight="1" x14ac:dyDescent="0.2">
      <c r="A78" s="1" t="s">
        <v>58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9"/>
      <c r="AB78" s="1"/>
      <c r="AC78" s="1"/>
      <c r="AD78" s="1"/>
      <c r="AE78" s="1"/>
      <c r="AG78" s="10"/>
      <c r="AH78" s="10"/>
      <c r="AI78" s="10"/>
      <c r="AK78" s="10"/>
      <c r="AL78" s="10"/>
      <c r="AM78" s="10"/>
      <c r="AN78" s="10"/>
    </row>
    <row r="79" spans="1:40" s="3" customFormat="1" ht="13.15" customHeight="1" x14ac:dyDescent="0.2">
      <c r="A79" s="11" t="s">
        <v>60</v>
      </c>
      <c r="B79" s="11"/>
      <c r="C79" s="12">
        <v>70662791</v>
      </c>
      <c r="D79" s="28">
        <v>58881429</v>
      </c>
      <c r="E79" s="28">
        <v>77434202</v>
      </c>
      <c r="F79" s="28">
        <v>67731190</v>
      </c>
      <c r="G79" s="28">
        <v>11116936</v>
      </c>
      <c r="H79" s="28">
        <v>12019244</v>
      </c>
      <c r="I79" s="28">
        <v>12915748</v>
      </c>
      <c r="J79" s="28">
        <v>15111767</v>
      </c>
      <c r="K79" s="28">
        <v>10130573</v>
      </c>
      <c r="L79" s="28">
        <v>18818800</v>
      </c>
      <c r="M79" s="28">
        <v>12398592</v>
      </c>
      <c r="N79" s="28">
        <v>21705060</v>
      </c>
      <c r="O79" s="28">
        <v>44877454</v>
      </c>
      <c r="P79" s="28">
        <v>14061375</v>
      </c>
      <c r="Q79" s="28">
        <v>6903110</v>
      </c>
      <c r="R79" s="28">
        <v>9863135</v>
      </c>
      <c r="S79" s="28">
        <v>19777705</v>
      </c>
      <c r="T79" s="28">
        <v>41567016</v>
      </c>
      <c r="U79" s="28">
        <v>26419597</v>
      </c>
      <c r="V79" s="28">
        <v>12431179</v>
      </c>
      <c r="W79" s="28">
        <v>4156256</v>
      </c>
      <c r="X79" s="28">
        <v>8557473</v>
      </c>
      <c r="Y79" s="28">
        <v>5750388</v>
      </c>
      <c r="Z79" s="28">
        <v>4348193</v>
      </c>
      <c r="AA79" s="28">
        <v>4485269</v>
      </c>
      <c r="AB79" s="28">
        <v>7681195</v>
      </c>
      <c r="AC79" s="28">
        <v>4751678</v>
      </c>
      <c r="AD79" s="28">
        <v>6971763</v>
      </c>
      <c r="AE79" s="28">
        <v>2707896</v>
      </c>
      <c r="AF79" s="29">
        <v>6009321</v>
      </c>
      <c r="AG79" s="29">
        <v>4405572</v>
      </c>
      <c r="AH79" s="29">
        <v>9513840</v>
      </c>
      <c r="AI79" s="29">
        <v>7386219</v>
      </c>
      <c r="AJ79" s="29">
        <v>7407669</v>
      </c>
      <c r="AK79" s="29">
        <v>15424342</v>
      </c>
      <c r="AL79" s="29">
        <v>9022711</v>
      </c>
      <c r="AM79" s="29">
        <v>4964924</v>
      </c>
      <c r="AN79" s="29">
        <v>6706030</v>
      </c>
    </row>
    <row r="80" spans="1:40" s="3" customFormat="1" ht="13.15" customHeight="1" x14ac:dyDescent="0.2">
      <c r="A80" s="11" t="s">
        <v>62</v>
      </c>
      <c r="B80" s="11"/>
      <c r="C80" s="12">
        <v>22328891</v>
      </c>
      <c r="D80" s="28">
        <v>23201556</v>
      </c>
      <c r="E80" s="28">
        <v>22632222</v>
      </c>
      <c r="F80" s="28">
        <v>24270396</v>
      </c>
      <c r="G80" s="28">
        <v>20596785</v>
      </c>
      <c r="H80" s="28">
        <v>26050548</v>
      </c>
      <c r="I80" s="28">
        <v>20740621</v>
      </c>
      <c r="J80" s="28">
        <v>14778745</v>
      </c>
      <c r="K80" s="28">
        <v>21564955</v>
      </c>
      <c r="L80" s="28">
        <v>17457928</v>
      </c>
      <c r="M80" s="28">
        <v>16397603</v>
      </c>
      <c r="N80" s="28">
        <v>25684321</v>
      </c>
      <c r="O80" s="28">
        <v>22934636</v>
      </c>
      <c r="P80" s="28">
        <v>14793728</v>
      </c>
      <c r="Q80" s="28">
        <v>7247966</v>
      </c>
      <c r="R80" s="28">
        <v>7541593</v>
      </c>
      <c r="S80" s="28">
        <v>11262155</v>
      </c>
      <c r="T80" s="28">
        <v>7862654</v>
      </c>
      <c r="U80" s="28">
        <v>2858729</v>
      </c>
      <c r="V80" s="28">
        <v>3053010</v>
      </c>
      <c r="W80" s="28">
        <v>4384355</v>
      </c>
      <c r="X80" s="28">
        <v>2665956</v>
      </c>
      <c r="Y80" s="28">
        <v>5553700</v>
      </c>
      <c r="Z80" s="28">
        <v>8986370</v>
      </c>
      <c r="AA80" s="28">
        <v>16342323</v>
      </c>
      <c r="AB80" s="28">
        <v>19314279</v>
      </c>
      <c r="AC80" s="28">
        <v>7040319</v>
      </c>
      <c r="AD80" s="28">
        <v>839158</v>
      </c>
      <c r="AE80" s="28">
        <v>853742</v>
      </c>
      <c r="AF80" s="28">
        <v>2148507</v>
      </c>
      <c r="AG80" s="28">
        <v>1694796</v>
      </c>
      <c r="AH80" s="28">
        <v>2465159</v>
      </c>
      <c r="AI80" s="28">
        <v>4504063</v>
      </c>
      <c r="AJ80" s="28">
        <v>1715647</v>
      </c>
      <c r="AK80" s="28">
        <v>571945</v>
      </c>
      <c r="AL80" s="28">
        <v>637491</v>
      </c>
      <c r="AM80" s="28">
        <v>1791660</v>
      </c>
      <c r="AN80" s="28">
        <v>913108</v>
      </c>
    </row>
    <row r="81" spans="1:40" s="3" customFormat="1" ht="13.15" customHeight="1" x14ac:dyDescent="0.2">
      <c r="A81" s="11" t="s">
        <v>61</v>
      </c>
      <c r="B81" s="11"/>
      <c r="C81" s="12">
        <v>33754910</v>
      </c>
      <c r="D81" s="28">
        <v>29885087</v>
      </c>
      <c r="E81" s="28">
        <v>35185698</v>
      </c>
      <c r="F81" s="28">
        <v>16045316</v>
      </c>
      <c r="G81" s="28">
        <v>8609172</v>
      </c>
      <c r="H81" s="28">
        <v>8336914</v>
      </c>
      <c r="I81" s="28">
        <v>6860167</v>
      </c>
      <c r="J81" s="28">
        <v>5801235</v>
      </c>
      <c r="K81" s="28">
        <v>5113208</v>
      </c>
      <c r="L81" s="28">
        <v>5776664</v>
      </c>
      <c r="M81" s="28">
        <v>11352703</v>
      </c>
      <c r="N81" s="28">
        <v>12089573</v>
      </c>
      <c r="O81" s="28">
        <v>12398115</v>
      </c>
      <c r="P81" s="28">
        <v>6741524</v>
      </c>
      <c r="Q81" s="28">
        <v>9801411</v>
      </c>
      <c r="R81" s="28">
        <v>15127827</v>
      </c>
      <c r="S81" s="28">
        <v>9220392</v>
      </c>
      <c r="T81" s="28">
        <v>8946082</v>
      </c>
      <c r="U81" s="28">
        <v>9299931</v>
      </c>
      <c r="V81" s="28">
        <v>7488127</v>
      </c>
      <c r="W81" s="28">
        <v>7500888</v>
      </c>
      <c r="X81" s="28">
        <v>5535621</v>
      </c>
      <c r="Y81" s="28">
        <v>8940568</v>
      </c>
      <c r="Z81" s="28">
        <v>8925248</v>
      </c>
      <c r="AA81" s="28">
        <v>8480566</v>
      </c>
      <c r="AB81" s="28">
        <v>4514861</v>
      </c>
      <c r="AC81" s="28">
        <v>2299295</v>
      </c>
      <c r="AD81" s="28">
        <v>2793398</v>
      </c>
      <c r="AE81" s="28">
        <v>2065894</v>
      </c>
      <c r="AF81" s="29">
        <v>1607858</v>
      </c>
      <c r="AG81" s="29">
        <v>1843093</v>
      </c>
      <c r="AH81" s="29">
        <v>2268246</v>
      </c>
      <c r="AI81" s="29">
        <v>3226670</v>
      </c>
      <c r="AJ81" s="29">
        <v>5133174</v>
      </c>
      <c r="AK81" s="29">
        <v>2112151</v>
      </c>
      <c r="AL81" s="29">
        <v>4147309</v>
      </c>
      <c r="AM81" s="29">
        <v>3988008</v>
      </c>
      <c r="AN81" s="29">
        <v>1791216</v>
      </c>
    </row>
    <row r="82" spans="1:40" s="3" customFormat="1" ht="13.15" customHeight="1" x14ac:dyDescent="0.2">
      <c r="A82" s="11" t="s">
        <v>59</v>
      </c>
      <c r="B82" s="11"/>
      <c r="C82" s="12">
        <v>30503472</v>
      </c>
      <c r="D82" s="28">
        <v>68943</v>
      </c>
      <c r="E82" s="28">
        <v>318544</v>
      </c>
      <c r="F82" s="28">
        <v>164105</v>
      </c>
      <c r="G82" s="28">
        <v>743173</v>
      </c>
      <c r="H82" s="28">
        <v>781194</v>
      </c>
      <c r="I82" s="28">
        <v>355085</v>
      </c>
      <c r="J82" s="28">
        <v>1063739</v>
      </c>
      <c r="K82" s="28">
        <v>864225</v>
      </c>
      <c r="L82" s="28">
        <v>1233043</v>
      </c>
      <c r="M82" s="28">
        <v>982759</v>
      </c>
      <c r="N82" s="28">
        <v>7260083</v>
      </c>
      <c r="O82" s="28">
        <v>9987448</v>
      </c>
      <c r="P82" s="28">
        <v>11869568</v>
      </c>
      <c r="Q82" s="28">
        <v>1341516</v>
      </c>
      <c r="R82" s="28">
        <v>5323814</v>
      </c>
      <c r="S82" s="28">
        <v>12056912</v>
      </c>
      <c r="T82" s="28">
        <v>3304640</v>
      </c>
      <c r="U82" s="28">
        <v>4948891</v>
      </c>
      <c r="V82" s="28">
        <v>26244428</v>
      </c>
      <c r="W82" s="28">
        <v>18600740</v>
      </c>
      <c r="X82" s="28">
        <v>79889</v>
      </c>
      <c r="Y82" s="28">
        <v>701965</v>
      </c>
      <c r="Z82" s="28">
        <v>2352635</v>
      </c>
      <c r="AA82" s="28">
        <v>2477129</v>
      </c>
      <c r="AB82" s="28">
        <v>3085594</v>
      </c>
      <c r="AC82" s="28">
        <v>8418099</v>
      </c>
      <c r="AD82" s="28">
        <v>6036204</v>
      </c>
      <c r="AE82" s="28">
        <v>622427</v>
      </c>
      <c r="AF82" s="29">
        <v>3470585</v>
      </c>
      <c r="AG82" s="28">
        <v>451789</v>
      </c>
      <c r="AH82" s="29">
        <v>-13956</v>
      </c>
      <c r="AI82" s="29">
        <v>5684659</v>
      </c>
      <c r="AJ82" s="29">
        <v>9350984</v>
      </c>
      <c r="AK82" s="29">
        <v>0</v>
      </c>
      <c r="AL82" s="29">
        <v>0</v>
      </c>
      <c r="AM82" s="29">
        <v>0</v>
      </c>
      <c r="AN82" s="29">
        <v>0</v>
      </c>
    </row>
    <row r="83" spans="1:40" s="3" customFormat="1" ht="13.15" customHeight="1" x14ac:dyDescent="0.2">
      <c r="A83" s="17" t="s">
        <v>63</v>
      </c>
      <c r="B83" s="17"/>
      <c r="C83" s="12">
        <f t="shared" ref="C83:D83" si="29">SUM(C79:C82)</f>
        <v>157250064</v>
      </c>
      <c r="D83" s="12">
        <f t="shared" si="29"/>
        <v>112037015</v>
      </c>
      <c r="E83" s="12">
        <f t="shared" ref="E83:J83" si="30">SUM(E79:E82)</f>
        <v>135570666</v>
      </c>
      <c r="F83" s="12">
        <f t="shared" si="30"/>
        <v>108211007</v>
      </c>
      <c r="G83" s="12">
        <f t="shared" si="30"/>
        <v>41066066</v>
      </c>
      <c r="H83" s="12">
        <f t="shared" si="30"/>
        <v>47187900</v>
      </c>
      <c r="I83" s="12">
        <f t="shared" si="30"/>
        <v>40871621</v>
      </c>
      <c r="J83" s="12">
        <f t="shared" si="30"/>
        <v>36755486</v>
      </c>
      <c r="K83" s="12">
        <v>37672961</v>
      </c>
      <c r="L83" s="12">
        <v>43286435</v>
      </c>
      <c r="M83" s="12">
        <v>41131657</v>
      </c>
      <c r="N83" s="12">
        <v>66739037</v>
      </c>
      <c r="O83" s="12">
        <v>90197653</v>
      </c>
      <c r="P83" s="12">
        <v>47466195</v>
      </c>
      <c r="Q83" s="12">
        <v>25294003</v>
      </c>
      <c r="R83" s="12">
        <v>37856369</v>
      </c>
      <c r="S83" s="12">
        <v>52317164</v>
      </c>
      <c r="T83" s="12">
        <v>61680392</v>
      </c>
      <c r="U83" s="12">
        <v>43527148</v>
      </c>
      <c r="V83" s="12">
        <v>49216744</v>
      </c>
      <c r="W83" s="12">
        <v>34642239</v>
      </c>
      <c r="X83" s="12">
        <v>16838939</v>
      </c>
      <c r="Y83" s="12">
        <v>20946621</v>
      </c>
      <c r="Z83" s="12">
        <v>24612446</v>
      </c>
      <c r="AA83" s="12">
        <v>31785287</v>
      </c>
      <c r="AB83" s="12">
        <v>34595929</v>
      </c>
      <c r="AC83" s="12">
        <v>22509391</v>
      </c>
      <c r="AD83" s="12">
        <v>16640523</v>
      </c>
      <c r="AE83" s="12">
        <v>6249959</v>
      </c>
      <c r="AF83" s="12">
        <v>13236271</v>
      </c>
      <c r="AG83" s="12">
        <v>8395250</v>
      </c>
      <c r="AH83" s="12">
        <v>14233289</v>
      </c>
      <c r="AI83" s="12">
        <v>20801611</v>
      </c>
      <c r="AJ83" s="12">
        <v>23607474</v>
      </c>
      <c r="AK83" s="12">
        <v>18108438</v>
      </c>
      <c r="AL83" s="12">
        <v>13807511</v>
      </c>
      <c r="AM83" s="12">
        <v>10744592</v>
      </c>
      <c r="AN83" s="12">
        <v>9410354</v>
      </c>
    </row>
    <row r="84" spans="1:40" s="15" customFormat="1" ht="13.15" customHeight="1" x14ac:dyDescent="0.2"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</row>
    <row r="85" spans="1:40" s="1" customFormat="1" ht="13.15" customHeight="1" x14ac:dyDescent="0.2">
      <c r="A85" s="23" t="s">
        <v>64</v>
      </c>
      <c r="B85" s="24"/>
      <c r="C85" s="25">
        <f t="shared" ref="C85" si="31">SUMIF($A14:$A83,"*Total*",C14:C83)</f>
        <v>10529999274</v>
      </c>
      <c r="D85" s="25">
        <f t="shared" ref="D85:I85" si="32">SUMIF($A14:$A83,"*Total*",D14:D83)</f>
        <v>9431235977</v>
      </c>
      <c r="E85" s="25">
        <f t="shared" si="32"/>
        <v>9773791536</v>
      </c>
      <c r="F85" s="25">
        <f t="shared" si="32"/>
        <v>10848282836</v>
      </c>
      <c r="G85" s="25">
        <f t="shared" si="32"/>
        <v>9639736869</v>
      </c>
      <c r="H85" s="25">
        <f t="shared" si="32"/>
        <v>8825549746</v>
      </c>
      <c r="I85" s="25">
        <f t="shared" si="32"/>
        <v>8079915621</v>
      </c>
      <c r="J85" s="25">
        <f t="shared" ref="J85:AN85" si="33">SUMIF($A14:$A83,"*Total*",J14:J83)</f>
        <v>7836311084</v>
      </c>
      <c r="K85" s="25">
        <f t="shared" si="33"/>
        <v>7902710745</v>
      </c>
      <c r="L85" s="25">
        <f t="shared" si="33"/>
        <v>8385332248</v>
      </c>
      <c r="M85" s="25">
        <f t="shared" si="33"/>
        <v>8430996119</v>
      </c>
      <c r="N85" s="25">
        <f t="shared" si="33"/>
        <v>9098807297</v>
      </c>
      <c r="O85" s="25">
        <f t="shared" si="33"/>
        <v>10535855774</v>
      </c>
      <c r="P85" s="25">
        <f t="shared" si="33"/>
        <v>10043522174</v>
      </c>
      <c r="Q85" s="25">
        <f t="shared" si="33"/>
        <v>9005444183</v>
      </c>
      <c r="R85" s="25">
        <f t="shared" si="33"/>
        <v>7496388379</v>
      </c>
      <c r="S85" s="25">
        <f t="shared" si="33"/>
        <v>6594586703</v>
      </c>
      <c r="T85" s="25">
        <f t="shared" si="33"/>
        <v>6654706273</v>
      </c>
      <c r="U85" s="25">
        <f t="shared" si="33"/>
        <v>5754507815</v>
      </c>
      <c r="V85" s="25">
        <f t="shared" si="33"/>
        <v>5733808764</v>
      </c>
      <c r="W85" s="25">
        <f t="shared" si="33"/>
        <v>6320101517</v>
      </c>
      <c r="X85" s="25">
        <f t="shared" si="33"/>
        <v>5309953786</v>
      </c>
      <c r="Y85" s="25">
        <f t="shared" si="33"/>
        <v>4809483387</v>
      </c>
      <c r="Z85" s="25">
        <f t="shared" si="33"/>
        <v>4819122315</v>
      </c>
      <c r="AA85" s="25">
        <f t="shared" si="33"/>
        <v>4100219768</v>
      </c>
      <c r="AB85" s="25">
        <f t="shared" si="33"/>
        <v>3858578376</v>
      </c>
      <c r="AC85" s="25">
        <f t="shared" si="33"/>
        <v>3795585630</v>
      </c>
      <c r="AD85" s="25">
        <f t="shared" si="33"/>
        <v>3674737774</v>
      </c>
      <c r="AE85" s="25">
        <f t="shared" si="33"/>
        <v>3342782006</v>
      </c>
      <c r="AF85" s="25">
        <f t="shared" si="33"/>
        <v>3617041554</v>
      </c>
      <c r="AG85" s="25">
        <f t="shared" si="33"/>
        <v>3892813395</v>
      </c>
      <c r="AH85" s="25">
        <f t="shared" si="33"/>
        <v>4232916464</v>
      </c>
      <c r="AI85" s="25">
        <f t="shared" si="33"/>
        <v>3751273776</v>
      </c>
      <c r="AJ85" s="25">
        <f t="shared" si="33"/>
        <v>3141574189</v>
      </c>
      <c r="AK85" s="25">
        <f t="shared" si="33"/>
        <v>2231383677</v>
      </c>
      <c r="AL85" s="25">
        <f t="shared" si="33"/>
        <v>1907212803</v>
      </c>
      <c r="AM85" s="25">
        <f t="shared" si="33"/>
        <v>1732526759</v>
      </c>
      <c r="AN85" s="25">
        <f t="shared" si="33"/>
        <v>1688465995</v>
      </c>
    </row>
    <row r="86" spans="1:40" s="15" customFormat="1" x14ac:dyDescent="0.2">
      <c r="A86" s="27" t="s">
        <v>65</v>
      </c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</row>
    <row r="87" spans="1:40" x14ac:dyDescent="0.2">
      <c r="C87" s="31"/>
      <c r="D87" s="31"/>
      <c r="E87" s="31"/>
      <c r="F87" s="31"/>
      <c r="G87" s="31"/>
      <c r="H87" s="31"/>
      <c r="I87" s="31"/>
    </row>
    <row r="88" spans="1:40" x14ac:dyDescent="0.2"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</row>
    <row r="90" spans="1:40" x14ac:dyDescent="0.2"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</row>
  </sheetData>
  <pageMargins left="0.5" right="0.5" top="0.5" bottom="0.25" header="0" footer="0"/>
  <pageSetup paperSize="5" scale="95" orientation="landscape" r:id="rId1"/>
  <rowBreaks count="1" manualBreakCount="1"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D47EB-35D8-44CE-A9AE-A48998916FA1}">
  <dimension ref="A1:AN90"/>
  <sheetViews>
    <sheetView zoomScaleNormal="100" workbookViewId="0">
      <pane xSplit="2" ySplit="4" topLeftCell="C39" activePane="bottomRight" state="frozen"/>
      <selection pane="topRight" activeCell="C1" sqref="C1"/>
      <selection pane="bottomLeft" activeCell="A5" sqref="A5"/>
      <selection pane="bottomRight"/>
    </sheetView>
  </sheetViews>
  <sheetFormatPr defaultColWidth="9.140625" defaultRowHeight="11.25" x14ac:dyDescent="0.2"/>
  <cols>
    <col min="1" max="1" width="2.7109375" style="26" customWidth="1"/>
    <col min="2" max="2" width="48" style="26" customWidth="1"/>
    <col min="3" max="6" width="12.85546875" style="26" bestFit="1" customWidth="1"/>
    <col min="7" max="12" width="12" style="26" bestFit="1" customWidth="1"/>
    <col min="13" max="15" width="12.85546875" style="26" bestFit="1" customWidth="1"/>
    <col min="16" max="38" width="12" style="26" bestFit="1" customWidth="1"/>
    <col min="39" max="39" width="9.85546875" style="26" bestFit="1" customWidth="1"/>
    <col min="40" max="16384" width="9.140625" style="26"/>
  </cols>
  <sheetData>
    <row r="1" spans="1:40" s="3" customFormat="1" ht="13.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1"/>
      <c r="AA1" s="1"/>
      <c r="AB1" s="1"/>
      <c r="AC1" s="1"/>
      <c r="AH1" s="4"/>
      <c r="AL1" s="4"/>
    </row>
    <row r="2" spans="1:40" s="3" customFormat="1" ht="13.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2"/>
      <c r="Z2" s="1"/>
      <c r="AA2" s="1"/>
      <c r="AB2" s="1"/>
      <c r="AC2" s="1"/>
      <c r="AH2" s="4"/>
      <c r="AL2" s="4"/>
    </row>
    <row r="3" spans="1:40" s="3" customFormat="1" ht="13.15" customHeight="1" x14ac:dyDescent="0.2">
      <c r="Y3" s="5"/>
      <c r="AH3" s="4"/>
    </row>
    <row r="4" spans="1:40" s="3" customFormat="1" ht="13.15" customHeight="1" x14ac:dyDescent="0.2">
      <c r="C4" s="6">
        <v>2022</v>
      </c>
      <c r="D4" s="6">
        <v>2021</v>
      </c>
      <c r="E4" s="6">
        <v>2020</v>
      </c>
      <c r="F4" s="6">
        <v>2019</v>
      </c>
      <c r="G4" s="6">
        <v>2018</v>
      </c>
      <c r="H4" s="6">
        <v>2017</v>
      </c>
      <c r="I4" s="6">
        <v>2016</v>
      </c>
      <c r="J4" s="6">
        <v>2015</v>
      </c>
      <c r="K4" s="6">
        <v>2014</v>
      </c>
      <c r="L4" s="6">
        <v>2013</v>
      </c>
      <c r="M4" s="6">
        <v>2012</v>
      </c>
      <c r="N4" s="6">
        <v>2011</v>
      </c>
      <c r="O4" s="6">
        <v>2010</v>
      </c>
      <c r="P4" s="6">
        <v>2009</v>
      </c>
      <c r="Q4" s="6">
        <v>2008</v>
      </c>
      <c r="R4" s="6">
        <v>2007</v>
      </c>
      <c r="S4" s="6">
        <v>2006</v>
      </c>
      <c r="T4" s="6">
        <v>2005</v>
      </c>
      <c r="U4" s="6">
        <v>2004</v>
      </c>
      <c r="V4" s="6">
        <v>2003</v>
      </c>
      <c r="W4" s="6">
        <v>2002</v>
      </c>
      <c r="X4" s="7">
        <v>2001</v>
      </c>
      <c r="Y4" s="7">
        <v>2000</v>
      </c>
      <c r="Z4" s="7">
        <v>1999</v>
      </c>
      <c r="AA4" s="7">
        <v>1998</v>
      </c>
      <c r="AB4" s="6">
        <v>1997</v>
      </c>
      <c r="AC4" s="6">
        <v>1996</v>
      </c>
      <c r="AD4" s="6">
        <v>1995</v>
      </c>
      <c r="AE4" s="6">
        <v>1994</v>
      </c>
      <c r="AF4" s="6">
        <v>1993</v>
      </c>
      <c r="AG4" s="6">
        <v>1992</v>
      </c>
      <c r="AH4" s="6">
        <v>1991</v>
      </c>
      <c r="AI4" s="6">
        <v>1990</v>
      </c>
      <c r="AJ4" s="6">
        <v>1989</v>
      </c>
      <c r="AK4" s="6">
        <v>1988</v>
      </c>
      <c r="AL4" s="6">
        <v>1987</v>
      </c>
      <c r="AM4" s="6">
        <v>1986</v>
      </c>
      <c r="AN4" s="6">
        <v>1985</v>
      </c>
    </row>
    <row r="5" spans="1:40" s="3" customFormat="1" ht="13.15" customHeight="1" x14ac:dyDescent="0.2">
      <c r="A5" s="1" t="s">
        <v>33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9"/>
      <c r="AB5" s="1"/>
      <c r="AC5" s="1"/>
      <c r="AD5" s="1"/>
      <c r="AE5" s="1"/>
      <c r="AG5" s="10"/>
      <c r="AH5" s="10"/>
      <c r="AI5" s="10"/>
      <c r="AK5" s="10"/>
      <c r="AL5" s="10"/>
      <c r="AM5" s="10"/>
      <c r="AN5" s="10"/>
    </row>
    <row r="6" spans="1:40" s="3" customFormat="1" ht="13.15" customHeight="1" x14ac:dyDescent="0.2">
      <c r="A6" s="11" t="s">
        <v>34</v>
      </c>
      <c r="B6" s="11"/>
      <c r="C6" s="12">
        <f>'Capital Expenditures'!C6/1000</f>
        <v>1764939.534</v>
      </c>
      <c r="D6" s="12">
        <f>'Capital Expenditures'!D6/1000</f>
        <v>1815979.27</v>
      </c>
      <c r="E6" s="12">
        <f>'Capital Expenditures'!E6/1000</f>
        <v>1845932.787</v>
      </c>
      <c r="F6" s="12">
        <f>'Capital Expenditures'!F6/1000</f>
        <v>1991755.8149999999</v>
      </c>
      <c r="G6" s="12">
        <f>'Capital Expenditures'!G6/1000</f>
        <v>1687882.7250000001</v>
      </c>
      <c r="H6" s="12">
        <f>'Capital Expenditures'!H6/1000</f>
        <v>1453949.135</v>
      </c>
      <c r="I6" s="12">
        <f>'Capital Expenditures'!I6/1000</f>
        <v>1378234.2339999999</v>
      </c>
      <c r="J6" s="12">
        <f>'Capital Expenditures'!J6/1000</f>
        <v>1373488.4010000001</v>
      </c>
      <c r="K6" s="12">
        <f>'Capital Expenditures'!K6/1000</f>
        <v>1577802.8929999999</v>
      </c>
      <c r="L6" s="12">
        <f>'Capital Expenditures'!L6/1000</f>
        <v>1843947.453</v>
      </c>
      <c r="M6" s="12">
        <f>'Capital Expenditures'!M6/1000</f>
        <v>2405599.5619999999</v>
      </c>
      <c r="N6" s="12">
        <f>'Capital Expenditures'!N6/1000</f>
        <v>2824135.3629999999</v>
      </c>
      <c r="O6" s="12">
        <f>'Capital Expenditures'!O6/1000</f>
        <v>2625317.71</v>
      </c>
      <c r="P6" s="12">
        <f>'Capital Expenditures'!P6/1000</f>
        <v>2700236.3879999998</v>
      </c>
      <c r="Q6" s="12">
        <f>'Capital Expenditures'!Q6/1000</f>
        <v>2313038.7220000001</v>
      </c>
      <c r="R6" s="12">
        <f>'Capital Expenditures'!R6/1000</f>
        <v>1948836.3259999999</v>
      </c>
      <c r="S6" s="12">
        <f>'Capital Expenditures'!S6/1000</f>
        <v>1841278.686</v>
      </c>
      <c r="T6" s="12">
        <f>'Capital Expenditures'!T6/1000</f>
        <v>1679394.1089999999</v>
      </c>
      <c r="U6" s="12">
        <f>'Capital Expenditures'!U6/1000</f>
        <v>1630607.2009999999</v>
      </c>
      <c r="V6" s="12">
        <f>'Capital Expenditures'!V6/1000</f>
        <v>1301779.898</v>
      </c>
      <c r="W6" s="12">
        <f>'Capital Expenditures'!W6/1000</f>
        <v>1036705.764</v>
      </c>
      <c r="X6" s="12">
        <f>'Capital Expenditures'!X6/1000</f>
        <v>830009.73800000001</v>
      </c>
      <c r="Y6" s="12">
        <f>'Capital Expenditures'!Y6/1000</f>
        <v>796865.00899999996</v>
      </c>
      <c r="Z6" s="12">
        <f>'Capital Expenditures'!Z6/1000</f>
        <v>787928.245</v>
      </c>
      <c r="AA6" s="12">
        <f>'Capital Expenditures'!AA6/1000</f>
        <v>764767.18700000003</v>
      </c>
      <c r="AB6" s="12">
        <f>'Capital Expenditures'!AB6/1000</f>
        <v>977555.04599999997</v>
      </c>
      <c r="AC6" s="12">
        <f>'Capital Expenditures'!AC6/1000</f>
        <v>1004251.889</v>
      </c>
      <c r="AD6" s="12">
        <f>'Capital Expenditures'!AD6/1000</f>
        <v>705398.60800000001</v>
      </c>
      <c r="AE6" s="12">
        <f>'Capital Expenditures'!AE6/1000</f>
        <v>616392.66599999997</v>
      </c>
      <c r="AF6" s="12">
        <f>'Capital Expenditures'!AF6/1000</f>
        <v>745534.52899999998</v>
      </c>
      <c r="AG6" s="12">
        <f>'Capital Expenditures'!AG6/1000</f>
        <v>893639.53500000003</v>
      </c>
      <c r="AH6" s="12">
        <f>'Capital Expenditures'!AH6/1000</f>
        <v>826139.90500000003</v>
      </c>
      <c r="AI6" s="12">
        <f>'Capital Expenditures'!AI6/1000</f>
        <v>636874.16899999999</v>
      </c>
      <c r="AJ6" s="12">
        <f>'Capital Expenditures'!AJ6/1000</f>
        <v>621770.15800000005</v>
      </c>
      <c r="AK6" s="12">
        <f>'Capital Expenditures'!AK6/1000</f>
        <v>567085.28300000005</v>
      </c>
      <c r="AL6" s="12">
        <f>'Capital Expenditures'!AL6/1000</f>
        <v>562163.93799999997</v>
      </c>
      <c r="AM6" s="12">
        <f>'Capital Expenditures'!AM6/1000</f>
        <v>564968.375</v>
      </c>
      <c r="AN6" s="12">
        <f>'Capital Expenditures'!AN6/1000</f>
        <v>498475.71500000003</v>
      </c>
    </row>
    <row r="7" spans="1:40" s="3" customFormat="1" ht="13.15" customHeight="1" x14ac:dyDescent="0.2">
      <c r="A7" s="14"/>
      <c r="B7" s="11" t="s">
        <v>36</v>
      </c>
      <c r="C7" s="12">
        <f>'Capital Expenditures'!C7/1000</f>
        <v>1056474.105</v>
      </c>
      <c r="D7" s="12">
        <f>'Capital Expenditures'!D7/1000</f>
        <v>1089837.638</v>
      </c>
      <c r="E7" s="12">
        <f>'Capital Expenditures'!E7/1000</f>
        <v>1066265.2960000001</v>
      </c>
      <c r="F7" s="12">
        <f>'Capital Expenditures'!F7/1000</f>
        <v>1034894.687</v>
      </c>
      <c r="G7" s="12">
        <f>'Capital Expenditures'!G7/1000</f>
        <v>844046.07900000003</v>
      </c>
      <c r="H7" s="12">
        <f>'Capital Expenditures'!H7/1000</f>
        <v>831878.90700000001</v>
      </c>
      <c r="I7" s="12">
        <f>'Capital Expenditures'!I7/1000</f>
        <v>767563.12399999995</v>
      </c>
      <c r="J7" s="12">
        <f>'Capital Expenditures'!J7/1000</f>
        <v>687002.478</v>
      </c>
      <c r="K7" s="12">
        <f>'Capital Expenditures'!K7/1000</f>
        <v>803228.49399999995</v>
      </c>
      <c r="L7" s="12">
        <f>'Capital Expenditures'!L7/1000</f>
        <v>953371.696</v>
      </c>
      <c r="M7" s="12">
        <f>'Capital Expenditures'!M7/1000</f>
        <v>1195170.5889999999</v>
      </c>
      <c r="N7" s="12">
        <f>'Capital Expenditures'!N7/1000</f>
        <v>1303130.966</v>
      </c>
      <c r="O7" s="12">
        <f>'Capital Expenditures'!O7/1000</f>
        <v>1041023.183</v>
      </c>
      <c r="P7" s="12">
        <f>'Capital Expenditures'!P7/1000</f>
        <v>1342826.997</v>
      </c>
      <c r="Q7" s="12">
        <f>'Capital Expenditures'!Q7/1000</f>
        <v>1094743.1839999999</v>
      </c>
      <c r="R7" s="12">
        <f>'Capital Expenditures'!R7/1000</f>
        <v>1065666.287</v>
      </c>
      <c r="S7" s="12">
        <f>'Capital Expenditures'!S7/1000</f>
        <v>1027913.991</v>
      </c>
      <c r="T7" s="12">
        <f>'Capital Expenditures'!T7/1000</f>
        <v>1026980.915</v>
      </c>
      <c r="U7" s="12">
        <f>'Capital Expenditures'!U7/1000</f>
        <v>1028832.86</v>
      </c>
      <c r="V7" s="12">
        <f>'Capital Expenditures'!V7/1000</f>
        <v>815280.83799999999</v>
      </c>
      <c r="W7" s="12">
        <f>'Capital Expenditures'!W7/1000</f>
        <v>540055.147</v>
      </c>
      <c r="X7" s="12">
        <f>'Capital Expenditures'!X7/1000</f>
        <v>465302.11700000003</v>
      </c>
      <c r="Y7" s="12">
        <f>'Capital Expenditures'!Y7/1000</f>
        <v>485352.80699999997</v>
      </c>
      <c r="Z7" s="12">
        <f>'Capital Expenditures'!Z7/1000</f>
        <v>469587.36700000003</v>
      </c>
      <c r="AA7" s="12">
        <f>'Capital Expenditures'!AA7/1000</f>
        <v>408723.58100000001</v>
      </c>
      <c r="AB7" s="12">
        <f>'Capital Expenditures'!AB7/1000</f>
        <v>403288.23599999998</v>
      </c>
      <c r="AC7" s="12">
        <f>'Capital Expenditures'!AC7/1000</f>
        <v>363907.44699999999</v>
      </c>
      <c r="AD7" s="12">
        <f>'Capital Expenditures'!AD7/1000</f>
        <v>387874.55599999998</v>
      </c>
      <c r="AE7" s="12">
        <f>'Capital Expenditures'!AE7/1000</f>
        <v>393502.31699999998</v>
      </c>
      <c r="AF7" s="12">
        <f>'Capital Expenditures'!AF7/1000</f>
        <v>498388.85800000001</v>
      </c>
      <c r="AG7" s="12">
        <f>'Capital Expenditures'!AG7/1000</f>
        <v>717335.34600000002</v>
      </c>
      <c r="AH7" s="12">
        <f>'Capital Expenditures'!AH7/1000</f>
        <v>639502.16</v>
      </c>
      <c r="AI7" s="12">
        <f>'Capital Expenditures'!AI7/1000</f>
        <v>455579.59399999998</v>
      </c>
      <c r="AJ7" s="12">
        <f>'Capital Expenditures'!AJ7/1000</f>
        <v>431270.96</v>
      </c>
      <c r="AK7" s="12">
        <f>'Capital Expenditures'!AK7/1000</f>
        <v>397428.54300000001</v>
      </c>
      <c r="AL7" s="12">
        <f>'Capital Expenditures'!AL7/1000</f>
        <v>410829.79200000002</v>
      </c>
      <c r="AM7" s="12">
        <f>'Capital Expenditures'!AM7/1000</f>
        <v>407948.12</v>
      </c>
      <c r="AN7" s="12">
        <f>'Capital Expenditures'!AN7/1000</f>
        <v>356499.516</v>
      </c>
    </row>
    <row r="8" spans="1:40" s="3" customFormat="1" ht="13.15" customHeight="1" x14ac:dyDescent="0.2">
      <c r="A8" s="14"/>
      <c r="B8" s="11" t="s">
        <v>35</v>
      </c>
      <c r="C8" s="12">
        <f>'Capital Expenditures'!C8/1000</f>
        <v>660686.37899999996</v>
      </c>
      <c r="D8" s="12">
        <f>'Capital Expenditures'!D8/1000</f>
        <v>700925.41299999994</v>
      </c>
      <c r="E8" s="12">
        <f>'Capital Expenditures'!E8/1000</f>
        <v>726443.38100000005</v>
      </c>
      <c r="F8" s="12">
        <f>'Capital Expenditures'!F8/1000</f>
        <v>891027.66899999999</v>
      </c>
      <c r="G8" s="12">
        <f>'Capital Expenditures'!G8/1000</f>
        <v>778809.32900000003</v>
      </c>
      <c r="H8" s="12">
        <f>'Capital Expenditures'!H8/1000</f>
        <v>554826.86800000002</v>
      </c>
      <c r="I8" s="12">
        <f>'Capital Expenditures'!I8/1000</f>
        <v>554822.821</v>
      </c>
      <c r="J8" s="12">
        <f>'Capital Expenditures'!J8/1000</f>
        <v>605262.58499999996</v>
      </c>
      <c r="K8" s="12">
        <f>'Capital Expenditures'!K8/1000</f>
        <v>708042.68900000001</v>
      </c>
      <c r="L8" s="12">
        <f>'Capital Expenditures'!L8/1000</f>
        <v>798383.30599999998</v>
      </c>
      <c r="M8" s="12">
        <f>'Capital Expenditures'!M8/1000</f>
        <v>1041481.264</v>
      </c>
      <c r="N8" s="12">
        <f>'Capital Expenditures'!N8/1000</f>
        <v>1280909.4129999999</v>
      </c>
      <c r="O8" s="12">
        <f>'Capital Expenditures'!O8/1000</f>
        <v>1414683.7749999999</v>
      </c>
      <c r="P8" s="12">
        <f>'Capital Expenditures'!P8/1000</f>
        <v>1267593.9920000001</v>
      </c>
      <c r="Q8" s="12">
        <f>'Capital Expenditures'!Q8/1000</f>
        <v>1155019.868</v>
      </c>
      <c r="R8" s="12">
        <f>'Capital Expenditures'!R8/1000</f>
        <v>789792.84900000005</v>
      </c>
      <c r="S8" s="12">
        <f>'Capital Expenditures'!S8/1000</f>
        <v>712373.45299999998</v>
      </c>
      <c r="T8" s="12">
        <f>'Capital Expenditures'!T8/1000</f>
        <v>567214.77899999998</v>
      </c>
      <c r="U8" s="12">
        <f>'Capital Expenditures'!U8/1000</f>
        <v>503845.11800000002</v>
      </c>
      <c r="V8" s="12">
        <f>'Capital Expenditures'!V8/1000</f>
        <v>377006.353</v>
      </c>
      <c r="W8" s="12">
        <f>'Capital Expenditures'!W8/1000</f>
        <v>424331.52899999998</v>
      </c>
      <c r="X8" s="12">
        <f>'Capital Expenditures'!X8/1000</f>
        <v>290092.70699999999</v>
      </c>
      <c r="Y8" s="12">
        <f>'Capital Expenditures'!Y8/1000</f>
        <v>243727.20300000001</v>
      </c>
      <c r="Z8" s="12">
        <f>'Capital Expenditures'!Z8/1000</f>
        <v>260548.60200000001</v>
      </c>
      <c r="AA8" s="12">
        <f>'Capital Expenditures'!AA8/1000</f>
        <v>303067.69400000002</v>
      </c>
      <c r="AB8" s="12">
        <f>'Capital Expenditures'!AB8/1000</f>
        <v>398125.91600000003</v>
      </c>
      <c r="AC8" s="12">
        <f>'Capital Expenditures'!AC8/1000</f>
        <v>445796.304</v>
      </c>
      <c r="AD8" s="12">
        <f>'Capital Expenditures'!AD8/1000</f>
        <v>209887.64499999999</v>
      </c>
      <c r="AE8" s="12">
        <f>'Capital Expenditures'!AE8/1000</f>
        <v>172540.323</v>
      </c>
      <c r="AF8" s="12">
        <f>'Capital Expenditures'!AF8/1000</f>
        <v>223111.28700000001</v>
      </c>
      <c r="AG8" s="12">
        <f>'Capital Expenditures'!AG8/1000</f>
        <v>153573.63200000001</v>
      </c>
      <c r="AH8" s="12">
        <f>'Capital Expenditures'!AH8/1000</f>
        <v>165373.66800000001</v>
      </c>
      <c r="AI8" s="12">
        <f>'Capital Expenditures'!AI8/1000</f>
        <v>169262.68900000001</v>
      </c>
      <c r="AJ8" s="12">
        <f>'Capital Expenditures'!AJ8/1000</f>
        <v>182407.125</v>
      </c>
      <c r="AK8" s="12">
        <f>'Capital Expenditures'!AK8/1000</f>
        <v>164421.24</v>
      </c>
      <c r="AL8" s="12">
        <f>'Capital Expenditures'!AL8/1000</f>
        <v>146494.12899999999</v>
      </c>
      <c r="AM8" s="12">
        <f>'Capital Expenditures'!AM8/1000</f>
        <v>154387.00700000001</v>
      </c>
      <c r="AN8" s="12">
        <f>'Capital Expenditures'!AN8/1000</f>
        <v>139084.929</v>
      </c>
    </row>
    <row r="9" spans="1:40" s="3" customFormat="1" ht="13.15" customHeight="1" x14ac:dyDescent="0.2">
      <c r="A9" s="14"/>
      <c r="B9" s="11" t="s">
        <v>37</v>
      </c>
      <c r="C9" s="12">
        <f>'Capital Expenditures'!C9/1000</f>
        <v>47779.05</v>
      </c>
      <c r="D9" s="12">
        <f>'Capital Expenditures'!D9/1000</f>
        <v>25216.219000000001</v>
      </c>
      <c r="E9" s="12">
        <f>'Capital Expenditures'!E9/1000</f>
        <v>53224.11</v>
      </c>
      <c r="F9" s="12">
        <f>'Capital Expenditures'!F9/1000</f>
        <v>65833.459000000003</v>
      </c>
      <c r="G9" s="12">
        <f>'Capital Expenditures'!G9/1000</f>
        <v>65027.317000000003</v>
      </c>
      <c r="H9" s="12">
        <f>'Capital Expenditures'!H9/1000</f>
        <v>67243.360000000001</v>
      </c>
      <c r="I9" s="12">
        <f>'Capital Expenditures'!I9/1000</f>
        <v>55848.288999999997</v>
      </c>
      <c r="J9" s="12">
        <f>'Capital Expenditures'!J9/1000</f>
        <v>81223.338000000003</v>
      </c>
      <c r="K9" s="12">
        <f>'Capital Expenditures'!K9/1000</f>
        <v>66531.710000000006</v>
      </c>
      <c r="L9" s="12">
        <f>'Capital Expenditures'!L9/1000</f>
        <v>92192.451000000001</v>
      </c>
      <c r="M9" s="12">
        <f>'Capital Expenditures'!M9/1000</f>
        <v>168947.709</v>
      </c>
      <c r="N9" s="12">
        <f>'Capital Expenditures'!N9/1000</f>
        <v>240094.984</v>
      </c>
      <c r="O9" s="12">
        <f>'Capital Expenditures'!O9/1000</f>
        <v>169610.75200000001</v>
      </c>
      <c r="P9" s="12">
        <f>'Capital Expenditures'!P9/1000</f>
        <v>89815.399000000005</v>
      </c>
      <c r="Q9" s="12">
        <f>'Capital Expenditures'!Q9/1000</f>
        <v>63275.67</v>
      </c>
      <c r="R9" s="12">
        <f>'Capital Expenditures'!R9/1000</f>
        <v>93377.19</v>
      </c>
      <c r="S9" s="12">
        <f>'Capital Expenditures'!S9/1000</f>
        <v>100991.242</v>
      </c>
      <c r="T9" s="12">
        <f>'Capital Expenditures'!T9/1000</f>
        <v>85198.414999999994</v>
      </c>
      <c r="U9" s="12">
        <f>'Capital Expenditures'!U9/1000</f>
        <v>97929.222999999998</v>
      </c>
      <c r="V9" s="12">
        <f>'Capital Expenditures'!V9/1000</f>
        <v>109492.70699999999</v>
      </c>
      <c r="W9" s="12">
        <f>'Capital Expenditures'!W9/1000</f>
        <v>72319.088000000003</v>
      </c>
      <c r="X9" s="12">
        <f>'Capital Expenditures'!X9/1000</f>
        <v>74614.914000000004</v>
      </c>
      <c r="Y9" s="12">
        <f>'Capital Expenditures'!Y9/1000</f>
        <v>67784.998999999996</v>
      </c>
      <c r="Z9" s="12">
        <f>'Capital Expenditures'!Z9/1000</f>
        <v>57792.275999999998</v>
      </c>
      <c r="AA9" s="12">
        <f>'Capital Expenditures'!AA9/1000</f>
        <v>52975.911999999997</v>
      </c>
      <c r="AB9" s="12">
        <f>'Capital Expenditures'!AB9/1000</f>
        <v>176140.894</v>
      </c>
      <c r="AC9" s="12">
        <f>'Capital Expenditures'!AC9/1000</f>
        <v>194548.13800000001</v>
      </c>
      <c r="AD9" s="12">
        <f>'Capital Expenditures'!AD9/1000</f>
        <v>107636.40700000001</v>
      </c>
      <c r="AE9" s="12">
        <f>'Capital Expenditures'!AE9/1000</f>
        <v>50350.025999999998</v>
      </c>
      <c r="AF9" s="12">
        <f>'Capital Expenditures'!AF9/1000</f>
        <v>24034.377</v>
      </c>
      <c r="AG9" s="12">
        <f>'Capital Expenditures'!AG9/1000</f>
        <v>22730.557000000001</v>
      </c>
      <c r="AH9" s="12">
        <f>'Capital Expenditures'!AH9/1000</f>
        <v>21264.077000000001</v>
      </c>
      <c r="AI9" s="12">
        <f>'Capital Expenditures'!AI9/1000</f>
        <v>12031.886</v>
      </c>
      <c r="AJ9" s="12">
        <f>'Capital Expenditures'!AJ9/1000</f>
        <v>8092.0730000000003</v>
      </c>
      <c r="AK9" s="12">
        <f>'Capital Expenditures'!AK9/1000</f>
        <v>5235.5</v>
      </c>
      <c r="AL9" s="12">
        <f>'Capital Expenditures'!AL9/1000</f>
        <v>4840.0169999999998</v>
      </c>
      <c r="AM9" s="12">
        <f>'Capital Expenditures'!AM9/1000</f>
        <v>2633.248</v>
      </c>
      <c r="AN9" s="12">
        <f>'Capital Expenditures'!AN9/1000</f>
        <v>2891.27</v>
      </c>
    </row>
    <row r="10" spans="1:40" s="3" customFormat="1" ht="13.15" customHeight="1" x14ac:dyDescent="0.2">
      <c r="A10" s="14" t="s">
        <v>38</v>
      </c>
      <c r="B10" s="11"/>
      <c r="C10" s="12">
        <f>'Capital Expenditures'!C10/1000</f>
        <v>195506.97099999999</v>
      </c>
      <c r="D10" s="12">
        <f>'Capital Expenditures'!D10/1000</f>
        <v>251878.394</v>
      </c>
      <c r="E10" s="12">
        <f>'Capital Expenditures'!E10/1000</f>
        <v>202387.87400000001</v>
      </c>
      <c r="F10" s="12">
        <f>'Capital Expenditures'!F10/1000</f>
        <v>242846.12400000001</v>
      </c>
      <c r="G10" s="12">
        <f>'Capital Expenditures'!G10/1000</f>
        <v>289520.24300000002</v>
      </c>
      <c r="H10" s="12">
        <f>'Capital Expenditures'!H10/1000</f>
        <v>323733.32699999999</v>
      </c>
      <c r="I10" s="12">
        <f>'Capital Expenditures'!I10/1000</f>
        <v>323648.93599999999</v>
      </c>
      <c r="J10" s="12">
        <f>'Capital Expenditures'!J10/1000</f>
        <v>246353.554</v>
      </c>
      <c r="K10" s="12">
        <f>'Capital Expenditures'!K10/1000</f>
        <v>264052.26199999999</v>
      </c>
      <c r="L10" s="12">
        <f>'Capital Expenditures'!L10/1000</f>
        <v>352634.67499999999</v>
      </c>
      <c r="M10" s="12">
        <f>'Capital Expenditures'!M10/1000</f>
        <v>322431.663</v>
      </c>
      <c r="N10" s="12">
        <f>'Capital Expenditures'!N10/1000</f>
        <v>233743.20800000001</v>
      </c>
      <c r="O10" s="12">
        <f>'Capital Expenditures'!O10/1000</f>
        <v>346829.234</v>
      </c>
      <c r="P10" s="12">
        <f>'Capital Expenditures'!P10/1000</f>
        <v>229926.05300000001</v>
      </c>
      <c r="Q10" s="12">
        <f>'Capital Expenditures'!Q10/1000</f>
        <v>187812.01500000001</v>
      </c>
      <c r="R10" s="12">
        <f>'Capital Expenditures'!R10/1000</f>
        <v>131128.98800000001</v>
      </c>
      <c r="S10" s="12">
        <f>'Capital Expenditures'!S10/1000</f>
        <v>93993.887000000002</v>
      </c>
      <c r="T10" s="12">
        <f>'Capital Expenditures'!T10/1000</f>
        <v>158826.05600000001</v>
      </c>
      <c r="U10" s="12">
        <f>'Capital Expenditures'!U10/1000</f>
        <v>173092.62</v>
      </c>
      <c r="V10" s="12">
        <f>'Capital Expenditures'!V10/1000</f>
        <v>113502.181</v>
      </c>
      <c r="W10" s="12">
        <f>'Capital Expenditures'!W10/1000</f>
        <v>185248.83199999999</v>
      </c>
      <c r="X10" s="12">
        <f>'Capital Expenditures'!X10/1000</f>
        <v>178226.329</v>
      </c>
      <c r="Y10" s="12">
        <f>'Capital Expenditures'!Y10/1000</f>
        <v>118119.448</v>
      </c>
      <c r="Z10" s="12">
        <f>'Capital Expenditures'!Z10/1000</f>
        <v>71161.275999999998</v>
      </c>
      <c r="AA10" s="12">
        <f>'Capital Expenditures'!AA10/1000</f>
        <v>116194.433</v>
      </c>
      <c r="AB10" s="12">
        <f>'Capital Expenditures'!AB10/1000</f>
        <v>213414.35800000001</v>
      </c>
      <c r="AC10" s="12">
        <f>'Capital Expenditures'!AC10/1000</f>
        <v>131221.05600000001</v>
      </c>
      <c r="AD10" s="12">
        <f>'Capital Expenditures'!AD10/1000</f>
        <v>113728.29300000001</v>
      </c>
      <c r="AE10" s="12">
        <f>'Capital Expenditures'!AE10/1000</f>
        <v>151328.011</v>
      </c>
      <c r="AF10" s="12">
        <f>'Capital Expenditures'!AF10/1000</f>
        <v>188283.48199999999</v>
      </c>
      <c r="AG10" s="12">
        <f>'Capital Expenditures'!AG10/1000</f>
        <v>152732.52299999999</v>
      </c>
      <c r="AH10" s="12">
        <f>'Capital Expenditures'!AH10/1000</f>
        <v>172005.98</v>
      </c>
      <c r="AI10" s="12">
        <f>'Capital Expenditures'!AI10/1000</f>
        <v>222841.64499999999</v>
      </c>
      <c r="AJ10" s="12">
        <f>'Capital Expenditures'!AJ10/1000</f>
        <v>209833.90599999999</v>
      </c>
      <c r="AK10" s="12">
        <f>'Capital Expenditures'!AK10/1000</f>
        <v>140954.837</v>
      </c>
      <c r="AL10" s="12">
        <f>'Capital Expenditures'!AL10/1000</f>
        <v>165423.79</v>
      </c>
      <c r="AM10" s="12">
        <f>'Capital Expenditures'!AM10/1000</f>
        <v>174230.22700000001</v>
      </c>
      <c r="AN10" s="12">
        <f>'Capital Expenditures'!AN10/1000</f>
        <v>139187.821</v>
      </c>
    </row>
    <row r="11" spans="1:40" s="3" customFormat="1" ht="13.15" customHeight="1" x14ac:dyDescent="0.2">
      <c r="A11" s="14"/>
      <c r="B11" s="11" t="s">
        <v>37</v>
      </c>
      <c r="C11" s="12">
        <f>'Capital Expenditures'!C11/1000</f>
        <v>67619.857000000004</v>
      </c>
      <c r="D11" s="12">
        <f>'Capital Expenditures'!D11/1000</f>
        <v>172730.408</v>
      </c>
      <c r="E11" s="12">
        <f>'Capital Expenditures'!E11/1000</f>
        <v>131518.334</v>
      </c>
      <c r="F11" s="12">
        <f>'Capital Expenditures'!F11/1000</f>
        <v>170257.95</v>
      </c>
      <c r="G11" s="12">
        <f>'Capital Expenditures'!G11/1000</f>
        <v>151393.58900000001</v>
      </c>
      <c r="H11" s="12">
        <f>'Capital Expenditures'!H11/1000</f>
        <v>150146.378</v>
      </c>
      <c r="I11" s="12">
        <f>'Capital Expenditures'!I11/1000</f>
        <v>155926.75899999999</v>
      </c>
      <c r="J11" s="12">
        <f>'Capital Expenditures'!J11/1000</f>
        <v>109332.035</v>
      </c>
      <c r="K11" s="12">
        <f>'Capital Expenditures'!K11/1000</f>
        <v>77706.888000000006</v>
      </c>
      <c r="L11" s="12">
        <f>'Capital Expenditures'!L11/1000</f>
        <v>128573.75599999999</v>
      </c>
      <c r="M11" s="12">
        <f>'Capital Expenditures'!M11/1000</f>
        <v>108907.65399999999</v>
      </c>
      <c r="N11" s="12">
        <f>'Capital Expenditures'!N11/1000</f>
        <v>60584.167000000001</v>
      </c>
      <c r="O11" s="12">
        <f>'Capital Expenditures'!O11/1000</f>
        <v>147609.18400000001</v>
      </c>
      <c r="P11" s="12">
        <f>'Capital Expenditures'!P11/1000</f>
        <v>172738.378</v>
      </c>
      <c r="Q11" s="12">
        <f>'Capital Expenditures'!Q11/1000</f>
        <v>108407.893</v>
      </c>
      <c r="R11" s="12">
        <f>'Capital Expenditures'!R11/1000</f>
        <v>43950.546999999999</v>
      </c>
      <c r="S11" s="12">
        <f>'Capital Expenditures'!S11/1000</f>
        <v>21003.344000000001</v>
      </c>
      <c r="T11" s="12">
        <f>'Capital Expenditures'!T11/1000</f>
        <v>52600.025000000001</v>
      </c>
      <c r="U11" s="12">
        <f>'Capital Expenditures'!U11/1000</f>
        <v>40172.199999999997</v>
      </c>
      <c r="V11" s="12">
        <f>'Capital Expenditures'!V11/1000</f>
        <v>57991.485000000001</v>
      </c>
      <c r="W11" s="12">
        <f>'Capital Expenditures'!W11/1000</f>
        <v>142811.554</v>
      </c>
      <c r="X11" s="12">
        <f>'Capital Expenditures'!X11/1000</f>
        <v>131814.524</v>
      </c>
      <c r="Y11" s="12">
        <f>'Capital Expenditures'!Y11/1000</f>
        <v>28105.343000000001</v>
      </c>
      <c r="Z11" s="12">
        <f>'Capital Expenditures'!Z11/1000</f>
        <v>25620.834999999999</v>
      </c>
      <c r="AA11" s="12">
        <f>'Capital Expenditures'!AA11/1000</f>
        <v>17134.213</v>
      </c>
      <c r="AB11" s="12">
        <f>'Capital Expenditures'!AB11/1000</f>
        <v>17632.936000000002</v>
      </c>
      <c r="AC11" s="12">
        <f>'Capital Expenditures'!AC11/1000</f>
        <v>40150.499000000003</v>
      </c>
      <c r="AD11" s="12">
        <f>'Capital Expenditures'!AD11/1000</f>
        <v>53020.682999999997</v>
      </c>
      <c r="AE11" s="12">
        <f>'Capital Expenditures'!AE11/1000</f>
        <v>29185.752</v>
      </c>
      <c r="AF11" s="12">
        <f>'Capital Expenditures'!AF11/1000</f>
        <v>21321.063999999998</v>
      </c>
      <c r="AG11" s="12">
        <f>'Capital Expenditures'!AG11/1000</f>
        <v>29166.557000000001</v>
      </c>
      <c r="AH11" s="12">
        <f>'Capital Expenditures'!AH11/1000</f>
        <v>78690.232000000004</v>
      </c>
      <c r="AI11" s="12">
        <f>'Capital Expenditures'!AI11/1000</f>
        <v>48118.228999999999</v>
      </c>
      <c r="AJ11" s="12">
        <f>'Capital Expenditures'!AJ11/1000</f>
        <v>100004.33900000001</v>
      </c>
      <c r="AK11" s="12">
        <f>'Capital Expenditures'!AK11/1000</f>
        <v>44169.796000000002</v>
      </c>
      <c r="AL11" s="12">
        <f>'Capital Expenditures'!AL11/1000</f>
        <v>64379.326000000001</v>
      </c>
      <c r="AM11" s="12">
        <f>'Capital Expenditures'!AM11/1000</f>
        <v>30394.141</v>
      </c>
      <c r="AN11" s="12">
        <f>'Capital Expenditures'!AN11/1000</f>
        <v>62484.493000000002</v>
      </c>
    </row>
    <row r="12" spans="1:40" s="3" customFormat="1" ht="13.15" customHeight="1" x14ac:dyDescent="0.2">
      <c r="A12" s="14"/>
      <c r="B12" s="11" t="s">
        <v>40</v>
      </c>
      <c r="C12" s="12">
        <f>'Capital Expenditures'!C12/1000</f>
        <v>125406.663</v>
      </c>
      <c r="D12" s="12">
        <f>'Capital Expenditures'!D12/1000</f>
        <v>71291.561000000002</v>
      </c>
      <c r="E12" s="12">
        <f>'Capital Expenditures'!E12/1000</f>
        <v>41176.652000000002</v>
      </c>
      <c r="F12" s="12">
        <f>'Capital Expenditures'!F12/1000</f>
        <v>41167.180999999997</v>
      </c>
      <c r="G12" s="12">
        <f>'Capital Expenditures'!G12/1000</f>
        <v>42131.402000000002</v>
      </c>
      <c r="H12" s="12">
        <f>'Capital Expenditures'!H12/1000</f>
        <v>22723.296999999999</v>
      </c>
      <c r="I12" s="12">
        <f>'Capital Expenditures'!I12/1000</f>
        <v>35616.487999999998</v>
      </c>
      <c r="J12" s="12">
        <f>'Capital Expenditures'!J12/1000</f>
        <v>62270.947999999997</v>
      </c>
      <c r="K12" s="12">
        <f>'Capital Expenditures'!K12/1000</f>
        <v>86658.120999999999</v>
      </c>
      <c r="L12" s="12">
        <f>'Capital Expenditures'!L12/1000</f>
        <v>101736.739</v>
      </c>
      <c r="M12" s="12">
        <f>'Capital Expenditures'!M12/1000</f>
        <v>89711.755999999994</v>
      </c>
      <c r="N12" s="12">
        <f>'Capital Expenditures'!N12/1000</f>
        <v>66610.153000000006</v>
      </c>
      <c r="O12" s="12">
        <f>'Capital Expenditures'!O12/1000</f>
        <v>157578.75899999999</v>
      </c>
      <c r="P12" s="12">
        <f>'Capital Expenditures'!P12/1000</f>
        <v>52258.453999999998</v>
      </c>
      <c r="Q12" s="12">
        <f>'Capital Expenditures'!Q12/1000</f>
        <v>68829.126999999993</v>
      </c>
      <c r="R12" s="12">
        <f>'Capital Expenditures'!R12/1000</f>
        <v>82271.118000000002</v>
      </c>
      <c r="S12" s="12">
        <f>'Capital Expenditures'!S12/1000</f>
        <v>61739.584000000003</v>
      </c>
      <c r="T12" s="12">
        <f>'Capital Expenditures'!T12/1000</f>
        <v>71086.269</v>
      </c>
      <c r="U12" s="12">
        <f>'Capital Expenditures'!U12/1000</f>
        <v>80344.562000000005</v>
      </c>
      <c r="V12" s="12">
        <f>'Capital Expenditures'!V12/1000</f>
        <v>35093.451999999997</v>
      </c>
      <c r="W12" s="12">
        <f>'Capital Expenditures'!W12/1000</f>
        <v>38032.892999999996</v>
      </c>
      <c r="X12" s="12">
        <f>'Capital Expenditures'!X12/1000</f>
        <v>29758.612000000001</v>
      </c>
      <c r="Y12" s="12">
        <f>'Capital Expenditures'!Y12/1000</f>
        <v>80346.048999999999</v>
      </c>
      <c r="Z12" s="12">
        <f>'Capital Expenditures'!Z12/1000</f>
        <v>18000.260999999999</v>
      </c>
      <c r="AA12" s="12">
        <f>'Capital Expenditures'!AA12/1000</f>
        <v>71235.195999999996</v>
      </c>
      <c r="AB12" s="12">
        <f>'Capital Expenditures'!AB12/1000</f>
        <v>59022.358</v>
      </c>
      <c r="AC12" s="12">
        <f>'Capital Expenditures'!AC12/1000</f>
        <v>15426.687</v>
      </c>
      <c r="AD12" s="12">
        <f>'Capital Expenditures'!AD12/1000</f>
        <v>14333.966</v>
      </c>
      <c r="AE12" s="12">
        <f>'Capital Expenditures'!AE12/1000</f>
        <v>74152.468999999997</v>
      </c>
      <c r="AF12" s="12">
        <f>'Capital Expenditures'!AF12/1000</f>
        <v>114852.202</v>
      </c>
      <c r="AG12" s="12">
        <f>'Capital Expenditures'!AG12/1000</f>
        <v>66435.792000000001</v>
      </c>
      <c r="AH12" s="12">
        <f>'Capital Expenditures'!AH12/1000</f>
        <v>35877.466999999997</v>
      </c>
      <c r="AI12" s="12">
        <f>'Capital Expenditures'!AI12/1000</f>
        <v>73889.392000000007</v>
      </c>
      <c r="AJ12" s="12">
        <f>'Capital Expenditures'!AJ12/1000</f>
        <v>38352.555</v>
      </c>
      <c r="AK12" s="12">
        <f>'Capital Expenditures'!AK12/1000</f>
        <v>51099.169000000002</v>
      </c>
      <c r="AL12" s="12">
        <f>'Capital Expenditures'!AL12/1000</f>
        <v>26757.741000000002</v>
      </c>
      <c r="AM12" s="12">
        <f>'Capital Expenditures'!AM12/1000</f>
        <v>72396.976999999999</v>
      </c>
      <c r="AN12" s="12">
        <f>'Capital Expenditures'!AN12/1000</f>
        <v>0</v>
      </c>
    </row>
    <row r="13" spans="1:40" s="3" customFormat="1" ht="13.15" customHeight="1" x14ac:dyDescent="0.2">
      <c r="A13" s="14"/>
      <c r="B13" s="11" t="s">
        <v>39</v>
      </c>
      <c r="C13" s="12">
        <f>'Capital Expenditures'!C13/1000</f>
        <v>2480.451</v>
      </c>
      <c r="D13" s="12">
        <f>'Capital Expenditures'!D13/1000</f>
        <v>7856.4250000000002</v>
      </c>
      <c r="E13" s="12">
        <f>'Capital Expenditures'!E13/1000</f>
        <v>29692.887999999999</v>
      </c>
      <c r="F13" s="12">
        <f>'Capital Expenditures'!F13/1000</f>
        <v>31420.992999999999</v>
      </c>
      <c r="G13" s="12">
        <f>'Capital Expenditures'!G13/1000</f>
        <v>95995.251999999993</v>
      </c>
      <c r="H13" s="12">
        <f>'Capital Expenditures'!H13/1000</f>
        <v>150863.652</v>
      </c>
      <c r="I13" s="12">
        <f>'Capital Expenditures'!I13/1000</f>
        <v>132105.68900000001</v>
      </c>
      <c r="J13" s="12">
        <f>'Capital Expenditures'!J13/1000</f>
        <v>74750.570999999996</v>
      </c>
      <c r="K13" s="12">
        <f>'Capital Expenditures'!K13/1000</f>
        <v>99687.252999999997</v>
      </c>
      <c r="L13" s="12">
        <f>'Capital Expenditures'!L13/1000</f>
        <v>122324.18</v>
      </c>
      <c r="M13" s="12">
        <f>'Capital Expenditures'!M13/1000</f>
        <v>123812.253</v>
      </c>
      <c r="N13" s="12">
        <f>'Capital Expenditures'!N13/1000</f>
        <v>106548.88800000001</v>
      </c>
      <c r="O13" s="12">
        <f>'Capital Expenditures'!O13/1000</f>
        <v>41641.290999999997</v>
      </c>
      <c r="P13" s="12">
        <f>'Capital Expenditures'!P13/1000</f>
        <v>4929.2209999999995</v>
      </c>
      <c r="Q13" s="12">
        <f>'Capital Expenditures'!Q13/1000</f>
        <v>10574.995000000001</v>
      </c>
      <c r="R13" s="12">
        <f>'Capital Expenditures'!R13/1000</f>
        <v>4907.3230000000003</v>
      </c>
      <c r="S13" s="12">
        <f>'Capital Expenditures'!S13/1000</f>
        <v>11250.959000000001</v>
      </c>
      <c r="T13" s="12">
        <f>'Capital Expenditures'!T13/1000</f>
        <v>35139.762000000002</v>
      </c>
      <c r="U13" s="12">
        <f>'Capital Expenditures'!U13/1000</f>
        <v>52575.858</v>
      </c>
      <c r="V13" s="12">
        <f>'Capital Expenditures'!V13/1000</f>
        <v>20417.243999999999</v>
      </c>
      <c r="W13" s="12">
        <f>'Capital Expenditures'!W13/1000</f>
        <v>4404.3850000000002</v>
      </c>
      <c r="X13" s="12">
        <f>'Capital Expenditures'!X13/1000</f>
        <v>16653.192999999999</v>
      </c>
      <c r="Y13" s="12">
        <f>'Capital Expenditures'!Y13/1000</f>
        <v>9668.0560000000005</v>
      </c>
      <c r="Z13" s="12">
        <f>'Capital Expenditures'!Z13/1000</f>
        <v>27540.18</v>
      </c>
      <c r="AA13" s="12">
        <f>'Capital Expenditures'!AA13/1000</f>
        <v>27825.024000000001</v>
      </c>
      <c r="AB13" s="12">
        <f>'Capital Expenditures'!AB13/1000</f>
        <v>136759.06400000001</v>
      </c>
      <c r="AC13" s="12">
        <f>'Capital Expenditures'!AC13/1000</f>
        <v>75643.87</v>
      </c>
      <c r="AD13" s="12">
        <f>'Capital Expenditures'!AD13/1000</f>
        <v>46373.644</v>
      </c>
      <c r="AE13" s="12">
        <f>'Capital Expenditures'!AE13/1000</f>
        <v>47989.79</v>
      </c>
      <c r="AF13" s="12">
        <f>'Capital Expenditures'!AF13/1000</f>
        <v>52110.222999999998</v>
      </c>
      <c r="AG13" s="12">
        <f>'Capital Expenditures'!AG13/1000</f>
        <v>57130.173999999999</v>
      </c>
      <c r="AH13" s="12">
        <f>'Capital Expenditures'!AH13/1000</f>
        <v>57438.281000000003</v>
      </c>
      <c r="AI13" s="12">
        <f>'Capital Expenditures'!AI13/1000</f>
        <v>100834.024</v>
      </c>
      <c r="AJ13" s="12">
        <f>'Capital Expenditures'!AJ13/1000</f>
        <v>71477.012000000002</v>
      </c>
      <c r="AK13" s="12">
        <f>'Capital Expenditures'!AK13/1000</f>
        <v>45685.872000000003</v>
      </c>
      <c r="AL13" s="12">
        <f>'Capital Expenditures'!AL13/1000</f>
        <v>74286.722999999998</v>
      </c>
      <c r="AM13" s="12">
        <f>'Capital Expenditures'!AM13/1000</f>
        <v>71439.108999999997</v>
      </c>
      <c r="AN13" s="12">
        <f>'Capital Expenditures'!AN13/1000</f>
        <v>76703.327999999994</v>
      </c>
    </row>
    <row r="14" spans="1:40" s="3" customFormat="1" ht="13.15" customHeight="1" x14ac:dyDescent="0.2">
      <c r="A14" s="17" t="s">
        <v>41</v>
      </c>
      <c r="B14" s="17"/>
      <c r="C14" s="12">
        <f>'Capital Expenditures'!C14/1000</f>
        <v>1960446.5049999999</v>
      </c>
      <c r="D14" s="12">
        <f>'Capital Expenditures'!D14/1000</f>
        <v>2067857.6640000001</v>
      </c>
      <c r="E14" s="12">
        <f>'Capital Expenditures'!E14/1000</f>
        <v>2048320.6610000001</v>
      </c>
      <c r="F14" s="12">
        <f>'Capital Expenditures'!F14/1000</f>
        <v>2234601.9389999998</v>
      </c>
      <c r="G14" s="12">
        <f>'Capital Expenditures'!G14/1000</f>
        <v>1977402.9680000001</v>
      </c>
      <c r="H14" s="12">
        <f>'Capital Expenditures'!H14/1000</f>
        <v>1777682.4620000001</v>
      </c>
      <c r="I14" s="12">
        <f>'Capital Expenditures'!I14/1000</f>
        <v>1701883.17</v>
      </c>
      <c r="J14" s="12">
        <f>'Capital Expenditures'!J14/1000</f>
        <v>1619841.9550000001</v>
      </c>
      <c r="K14" s="12">
        <f>'Capital Expenditures'!K14/1000</f>
        <v>1841855.155</v>
      </c>
      <c r="L14" s="12">
        <f>'Capital Expenditures'!L14/1000</f>
        <v>2196582.128</v>
      </c>
      <c r="M14" s="12">
        <f>'Capital Expenditures'!M14/1000</f>
        <v>2728031.2250000001</v>
      </c>
      <c r="N14" s="12">
        <f>'Capital Expenditures'!N14/1000</f>
        <v>3057878.571</v>
      </c>
      <c r="O14" s="12">
        <f>'Capital Expenditures'!O14/1000</f>
        <v>2972146.9440000001</v>
      </c>
      <c r="P14" s="12">
        <f>'Capital Expenditures'!P14/1000</f>
        <v>2930162.4410000001</v>
      </c>
      <c r="Q14" s="12">
        <f>'Capital Expenditures'!Q14/1000</f>
        <v>2500850.7370000002</v>
      </c>
      <c r="R14" s="12">
        <f>'Capital Expenditures'!R14/1000</f>
        <v>2079965.314</v>
      </c>
      <c r="S14" s="12">
        <f>'Capital Expenditures'!S14/1000</f>
        <v>1935272.5730000001</v>
      </c>
      <c r="T14" s="12">
        <f>'Capital Expenditures'!T14/1000</f>
        <v>1838220.165</v>
      </c>
      <c r="U14" s="12">
        <f>'Capital Expenditures'!U14/1000</f>
        <v>1803699.821</v>
      </c>
      <c r="V14" s="12">
        <f>'Capital Expenditures'!V14/1000</f>
        <v>1415282.0789999999</v>
      </c>
      <c r="W14" s="12">
        <f>'Capital Expenditures'!W14/1000</f>
        <v>1221954.5959999999</v>
      </c>
      <c r="X14" s="12">
        <f>'Capital Expenditures'!X14/1000</f>
        <v>1008236.067</v>
      </c>
      <c r="Y14" s="12">
        <f>'Capital Expenditures'!Y14/1000</f>
        <v>914984.45700000005</v>
      </c>
      <c r="Z14" s="12">
        <f>'Capital Expenditures'!Z14/1000</f>
        <v>859089.52099999995</v>
      </c>
      <c r="AA14" s="12">
        <f>'Capital Expenditures'!AA14/1000</f>
        <v>880961.62</v>
      </c>
      <c r="AB14" s="12">
        <f>'Capital Expenditures'!AB14/1000</f>
        <v>1190969.4040000001</v>
      </c>
      <c r="AC14" s="12">
        <f>'Capital Expenditures'!AC14/1000</f>
        <v>1135472.9450000001</v>
      </c>
      <c r="AD14" s="12">
        <f>'Capital Expenditures'!AD14/1000</f>
        <v>819126.90099999995</v>
      </c>
      <c r="AE14" s="12">
        <f>'Capital Expenditures'!AE14/1000</f>
        <v>767720.67700000003</v>
      </c>
      <c r="AF14" s="12">
        <f>'Capital Expenditures'!AF14/1000</f>
        <v>933818.01100000006</v>
      </c>
      <c r="AG14" s="12">
        <f>'Capital Expenditures'!AG14/1000</f>
        <v>1046372.058</v>
      </c>
      <c r="AH14" s="12">
        <f>'Capital Expenditures'!AH14/1000</f>
        <v>998145.88500000001</v>
      </c>
      <c r="AI14" s="12">
        <f>'Capital Expenditures'!AI14/1000</f>
        <v>859715.81400000001</v>
      </c>
      <c r="AJ14" s="12">
        <f>'Capital Expenditures'!AJ14/1000</f>
        <v>831604.06400000001</v>
      </c>
      <c r="AK14" s="12">
        <f>'Capital Expenditures'!AK14/1000</f>
        <v>708040.12</v>
      </c>
      <c r="AL14" s="12">
        <f>'Capital Expenditures'!AL14/1000</f>
        <v>727587.728</v>
      </c>
      <c r="AM14" s="12">
        <f>'Capital Expenditures'!AM14/1000</f>
        <v>739198.60199999996</v>
      </c>
      <c r="AN14" s="12">
        <f>'Capital Expenditures'!AN14/1000</f>
        <v>637663.53599999996</v>
      </c>
    </row>
    <row r="15" spans="1:40" s="15" customFormat="1" x14ac:dyDescent="0.2"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</row>
    <row r="16" spans="1:40" s="3" customFormat="1" ht="13.15" customHeight="1" x14ac:dyDescent="0.2">
      <c r="A16" s="1" t="s">
        <v>22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9"/>
      <c r="AB16" s="1"/>
      <c r="AC16" s="1"/>
      <c r="AD16" s="1"/>
      <c r="AE16" s="1"/>
      <c r="AG16" s="10"/>
      <c r="AH16" s="10"/>
      <c r="AI16" s="10"/>
      <c r="AK16" s="10"/>
      <c r="AL16" s="10"/>
      <c r="AM16" s="10"/>
      <c r="AN16" s="10"/>
    </row>
    <row r="17" spans="1:40" s="3" customFormat="1" ht="13.15" customHeight="1" x14ac:dyDescent="0.2">
      <c r="A17" s="11" t="s">
        <v>23</v>
      </c>
      <c r="B17" s="11"/>
      <c r="C17" s="12">
        <f>'Capital Expenditures'!C17/1000</f>
        <v>3079885.64</v>
      </c>
      <c r="D17" s="12">
        <f>'Capital Expenditures'!D17/1000</f>
        <v>2373756.0839999998</v>
      </c>
      <c r="E17" s="12">
        <f>'Capital Expenditures'!E17/1000</f>
        <v>2853275.3220000002</v>
      </c>
      <c r="F17" s="12">
        <f>'Capital Expenditures'!F17/1000</f>
        <v>2829691.0240000002</v>
      </c>
      <c r="G17" s="12">
        <f>'Capital Expenditures'!G17/1000</f>
        <v>2352608.7850000001</v>
      </c>
      <c r="H17" s="12">
        <f>'Capital Expenditures'!H17/1000</f>
        <v>2706200.8859999999</v>
      </c>
      <c r="I17" s="12">
        <f>'Capital Expenditures'!I17/1000</f>
        <v>2475121.858</v>
      </c>
      <c r="J17" s="12">
        <f>'Capital Expenditures'!J17/1000</f>
        <v>2631087.85</v>
      </c>
      <c r="K17" s="12">
        <f>'Capital Expenditures'!K17/1000</f>
        <v>2106963.73</v>
      </c>
      <c r="L17" s="12">
        <f>'Capital Expenditures'!L17/1000</f>
        <v>1803434.753</v>
      </c>
      <c r="M17" s="12">
        <f>'Capital Expenditures'!M17/1000</f>
        <v>1877004.868</v>
      </c>
      <c r="N17" s="12">
        <f>'Capital Expenditures'!N17/1000</f>
        <v>2015321.9779999999</v>
      </c>
      <c r="O17" s="12">
        <f>'Capital Expenditures'!O17/1000</f>
        <v>2953166.6060000001</v>
      </c>
      <c r="P17" s="12">
        <f>'Capital Expenditures'!P17/1000</f>
        <v>2750255.534</v>
      </c>
      <c r="Q17" s="12">
        <f>'Capital Expenditures'!Q17/1000</f>
        <v>2358236.7239999999</v>
      </c>
      <c r="R17" s="12">
        <f>'Capital Expenditures'!R17/1000</f>
        <v>2131708.6740000001</v>
      </c>
      <c r="S17" s="12">
        <f>'Capital Expenditures'!S17/1000</f>
        <v>1781903.872</v>
      </c>
      <c r="T17" s="12">
        <f>'Capital Expenditures'!T17/1000</f>
        <v>975367.89500000002</v>
      </c>
      <c r="U17" s="12">
        <f>'Capital Expenditures'!U17/1000</f>
        <v>1192047.68</v>
      </c>
      <c r="V17" s="12">
        <f>'Capital Expenditures'!V17/1000</f>
        <v>1315422.379</v>
      </c>
      <c r="W17" s="12">
        <f>'Capital Expenditures'!W17/1000</f>
        <v>1765248.662</v>
      </c>
      <c r="X17" s="12">
        <f>'Capital Expenditures'!X17/1000</f>
        <v>1707614.4509999999</v>
      </c>
      <c r="Y17" s="12">
        <f>'Capital Expenditures'!Y17/1000</f>
        <v>1295716.814</v>
      </c>
      <c r="Z17" s="12">
        <f>'Capital Expenditures'!Z17/1000</f>
        <v>1558877.6229999999</v>
      </c>
      <c r="AA17" s="12">
        <f>'Capital Expenditures'!AA17/1000</f>
        <v>1227866.94</v>
      </c>
      <c r="AB17" s="12">
        <f>'Capital Expenditures'!AB17/1000</f>
        <v>613816.51199999999</v>
      </c>
      <c r="AC17" s="12">
        <f>'Capital Expenditures'!AC17/1000</f>
        <v>807047.19799999997</v>
      </c>
      <c r="AD17" s="12">
        <f>'Capital Expenditures'!AD17/1000</f>
        <v>874741</v>
      </c>
      <c r="AE17" s="12">
        <f>'Capital Expenditures'!AE17/1000</f>
        <v>722365.45400000003</v>
      </c>
      <c r="AF17" s="12">
        <f>'Capital Expenditures'!AF17/1000</f>
        <v>754288.46499999997</v>
      </c>
      <c r="AG17" s="12">
        <f>'Capital Expenditures'!AG17/1000</f>
        <v>680808.625</v>
      </c>
      <c r="AH17" s="12">
        <f>'Capital Expenditures'!AH17/1000</f>
        <v>694216.27300000004</v>
      </c>
      <c r="AI17" s="12">
        <f>'Capital Expenditures'!AI17/1000</f>
        <v>380101.99200000003</v>
      </c>
      <c r="AJ17" s="12">
        <f>'Capital Expenditures'!AJ17/1000</f>
        <v>207874.87299999999</v>
      </c>
      <c r="AK17" s="12">
        <f>'Capital Expenditures'!AK17/1000</f>
        <v>143516.83199999999</v>
      </c>
      <c r="AL17" s="12">
        <f>'Capital Expenditures'!AL17/1000</f>
        <v>135333.82399999999</v>
      </c>
      <c r="AM17" s="12">
        <f>'Capital Expenditures'!AM17/1000</f>
        <v>134076.07800000001</v>
      </c>
      <c r="AN17" s="12">
        <f>'Capital Expenditures'!AN17/1000</f>
        <v>152402.973</v>
      </c>
    </row>
    <row r="18" spans="1:40" s="3" customFormat="1" ht="13.15" customHeight="1" x14ac:dyDescent="0.2">
      <c r="A18" s="11" t="s">
        <v>25</v>
      </c>
      <c r="B18" s="11"/>
      <c r="C18" s="12">
        <f>'Capital Expenditures'!C18/1000</f>
        <v>30155.313999999998</v>
      </c>
      <c r="D18" s="12">
        <f>'Capital Expenditures'!D18/1000</f>
        <v>23825.494999999999</v>
      </c>
      <c r="E18" s="12">
        <f>'Capital Expenditures'!E18/1000</f>
        <v>36047.008000000002</v>
      </c>
      <c r="F18" s="12">
        <f>'Capital Expenditures'!F18/1000</f>
        <v>41492.074999999997</v>
      </c>
      <c r="G18" s="12">
        <f>'Capital Expenditures'!G18/1000</f>
        <v>42406.557999999997</v>
      </c>
      <c r="H18" s="12">
        <f>'Capital Expenditures'!H18/1000</f>
        <v>50674.417999999998</v>
      </c>
      <c r="I18" s="12">
        <f>'Capital Expenditures'!I18/1000</f>
        <v>37934.747000000003</v>
      </c>
      <c r="J18" s="12">
        <f>'Capital Expenditures'!J18/1000</f>
        <v>44047.339</v>
      </c>
      <c r="K18" s="12">
        <f>'Capital Expenditures'!K18/1000</f>
        <v>32042.695</v>
      </c>
      <c r="L18" s="12">
        <f>'Capital Expenditures'!L18/1000</f>
        <v>55613.084000000003</v>
      </c>
      <c r="M18" s="12">
        <f>'Capital Expenditures'!M18/1000</f>
        <v>85651.183999999994</v>
      </c>
      <c r="N18" s="12">
        <f>'Capital Expenditures'!N18/1000</f>
        <v>81701.991999999998</v>
      </c>
      <c r="O18" s="12">
        <f>'Capital Expenditures'!O18/1000</f>
        <v>96739.759000000005</v>
      </c>
      <c r="P18" s="12">
        <f>'Capital Expenditures'!P18/1000</f>
        <v>63480.017</v>
      </c>
      <c r="Q18" s="12">
        <f>'Capital Expenditures'!Q18/1000</f>
        <v>35800.144</v>
      </c>
      <c r="R18" s="12">
        <f>'Capital Expenditures'!R18/1000</f>
        <v>16320.549000000001</v>
      </c>
      <c r="S18" s="12">
        <f>'Capital Expenditures'!S18/1000</f>
        <v>12497.016</v>
      </c>
      <c r="T18" s="12">
        <f>'Capital Expenditures'!T18/1000</f>
        <v>14029.066999999999</v>
      </c>
      <c r="U18" s="12">
        <f>'Capital Expenditures'!U18/1000</f>
        <v>13693.828</v>
      </c>
      <c r="V18" s="12">
        <f>'Capital Expenditures'!V18/1000</f>
        <v>10849.297</v>
      </c>
      <c r="W18" s="12">
        <f>'Capital Expenditures'!W18/1000</f>
        <v>9531.8439999999991</v>
      </c>
      <c r="X18" s="12">
        <f>'Capital Expenditures'!X18/1000</f>
        <v>7327.0940000000001</v>
      </c>
      <c r="Y18" s="12">
        <f>'Capital Expenditures'!Y18/1000</f>
        <v>458.70699999999999</v>
      </c>
      <c r="Z18" s="12">
        <f>'Capital Expenditures'!Z18/1000</f>
        <v>8351.1740000000009</v>
      </c>
      <c r="AA18" s="12">
        <f>'Capital Expenditures'!AA18/1000</f>
        <v>7212.0690000000004</v>
      </c>
      <c r="AB18" s="12">
        <f>'Capital Expenditures'!AB18/1000</f>
        <v>5144.8190000000004</v>
      </c>
      <c r="AC18" s="12">
        <f>'Capital Expenditures'!AC18/1000</f>
        <v>3983.0340000000001</v>
      </c>
      <c r="AD18" s="12">
        <f>'Capital Expenditures'!AD18/1000</f>
        <v>3802.5129999999999</v>
      </c>
      <c r="AE18" s="12">
        <f>'Capital Expenditures'!AE18/1000</f>
        <v>3706.4450000000002</v>
      </c>
      <c r="AF18" s="12">
        <f>'Capital Expenditures'!AF18/1000</f>
        <v>3355.0050000000001</v>
      </c>
      <c r="AG18" s="12">
        <f>'Capital Expenditures'!AG18/1000</f>
        <v>4059.1869999999999</v>
      </c>
      <c r="AH18" s="12">
        <f>'Capital Expenditures'!AH18/1000</f>
        <v>4772.9080000000004</v>
      </c>
      <c r="AI18" s="12">
        <f>'Capital Expenditures'!AI18/1000</f>
        <v>4557.5630000000001</v>
      </c>
      <c r="AJ18" s="12">
        <f>'Capital Expenditures'!AJ18/1000</f>
        <v>5597.2759999999998</v>
      </c>
      <c r="AK18" s="12">
        <f>'Capital Expenditures'!AK18/1000</f>
        <v>3074.0540000000001</v>
      </c>
      <c r="AL18" s="12">
        <f>'Capital Expenditures'!AL18/1000</f>
        <v>3210.8809999999999</v>
      </c>
      <c r="AM18" s="12">
        <f>'Capital Expenditures'!AM18/1000</f>
        <v>3092.9290000000001</v>
      </c>
      <c r="AN18" s="12">
        <f>'Capital Expenditures'!AN18/1000</f>
        <v>2992.154</v>
      </c>
    </row>
    <row r="19" spans="1:40" s="3" customFormat="1" ht="13.15" customHeight="1" x14ac:dyDescent="0.2">
      <c r="A19" s="11" t="s">
        <v>24</v>
      </c>
      <c r="B19" s="11"/>
      <c r="C19" s="12">
        <f>'Capital Expenditures'!C19/1000</f>
        <v>3543.1289999999999</v>
      </c>
      <c r="D19" s="12">
        <f>'Capital Expenditures'!D19/1000</f>
        <v>2987.2420000000002</v>
      </c>
      <c r="E19" s="12">
        <f>'Capital Expenditures'!E19/1000</f>
        <v>16098.741</v>
      </c>
      <c r="F19" s="12">
        <f>'Capital Expenditures'!F19/1000</f>
        <v>20195.348000000002</v>
      </c>
      <c r="G19" s="12">
        <f>'Capital Expenditures'!G19/1000</f>
        <v>24898.292000000001</v>
      </c>
      <c r="H19" s="12">
        <f>'Capital Expenditures'!H19/1000</f>
        <v>12428.717000000001</v>
      </c>
      <c r="I19" s="12">
        <f>'Capital Expenditures'!I19/1000</f>
        <v>19059.498</v>
      </c>
      <c r="J19" s="12">
        <f>'Capital Expenditures'!J19/1000</f>
        <v>26160.476999999999</v>
      </c>
      <c r="K19" s="12">
        <f>'Capital Expenditures'!K19/1000</f>
        <v>2659.6170000000002</v>
      </c>
      <c r="L19" s="12">
        <f>'Capital Expenditures'!L19/1000</f>
        <v>2030.9649999999999</v>
      </c>
      <c r="M19" s="12">
        <f>'Capital Expenditures'!M19/1000</f>
        <v>1725.837</v>
      </c>
      <c r="N19" s="12">
        <f>'Capital Expenditures'!N19/1000</f>
        <v>1614.0260000000001</v>
      </c>
      <c r="O19" s="12">
        <f>'Capital Expenditures'!O19/1000</f>
        <v>619.36400000000003</v>
      </c>
      <c r="P19" s="12">
        <f>'Capital Expenditures'!P19/1000</f>
        <v>3101.047</v>
      </c>
      <c r="Q19" s="12">
        <f>'Capital Expenditures'!Q19/1000</f>
        <v>1545.1279999999999</v>
      </c>
      <c r="R19" s="12">
        <f>'Capital Expenditures'!R19/1000</f>
        <v>2088.471</v>
      </c>
      <c r="S19" s="12">
        <f>'Capital Expenditures'!S19/1000</f>
        <v>1282.761</v>
      </c>
      <c r="T19" s="12">
        <f>'Capital Expenditures'!T19/1000</f>
        <v>1012.824</v>
      </c>
      <c r="U19" s="12">
        <f>'Capital Expenditures'!U19/1000</f>
        <v>2304.2179999999998</v>
      </c>
      <c r="V19" s="12">
        <f>'Capital Expenditures'!V19/1000</f>
        <v>1913.646</v>
      </c>
      <c r="W19" s="12">
        <f>'Capital Expenditures'!W19/1000</f>
        <v>1109.875</v>
      </c>
      <c r="X19" s="12">
        <f>'Capital Expenditures'!X19/1000</f>
        <v>1710.6289999999999</v>
      </c>
      <c r="Y19" s="12">
        <f>'Capital Expenditures'!Y19/1000</f>
        <v>13866.882</v>
      </c>
      <c r="Z19" s="12">
        <f>'Capital Expenditures'!Z19/1000</f>
        <v>753.82399999999996</v>
      </c>
      <c r="AA19" s="12">
        <f>'Capital Expenditures'!AA19/1000</f>
        <v>712.63300000000004</v>
      </c>
      <c r="AB19" s="12">
        <f>'Capital Expenditures'!AB19/1000</f>
        <v>1924.6659999999999</v>
      </c>
      <c r="AC19" s="12">
        <f>'Capital Expenditures'!AC19/1000</f>
        <v>646.06600000000003</v>
      </c>
      <c r="AD19" s="12">
        <f>'Capital Expenditures'!AD19/1000</f>
        <v>2259.2559999999999</v>
      </c>
      <c r="AE19" s="12">
        <f>'Capital Expenditures'!AE19/1000</f>
        <v>480.50200000000001</v>
      </c>
      <c r="AF19" s="12">
        <f>'Capital Expenditures'!AF19/1000</f>
        <v>523.76599999999996</v>
      </c>
      <c r="AG19" s="12">
        <f>'Capital Expenditures'!AG19/1000</f>
        <v>1075.2619999999999</v>
      </c>
      <c r="AH19" s="12">
        <f>'Capital Expenditures'!AH19/1000</f>
        <v>90.188000000000002</v>
      </c>
      <c r="AI19" s="12">
        <f>'Capital Expenditures'!AI19/1000</f>
        <v>130.28700000000001</v>
      </c>
      <c r="AJ19" s="12">
        <f>'Capital Expenditures'!AJ19/1000</f>
        <v>619.58299999999997</v>
      </c>
      <c r="AK19" s="12">
        <f>'Capital Expenditures'!AK19/1000</f>
        <v>85.76</v>
      </c>
      <c r="AL19" s="12">
        <f>'Capital Expenditures'!AL19/1000</f>
        <v>301.51499999999999</v>
      </c>
      <c r="AM19" s="12">
        <f>'Capital Expenditures'!AM19/1000</f>
        <v>198.291</v>
      </c>
      <c r="AN19" s="12">
        <f>'Capital Expenditures'!AN19/1000</f>
        <v>216.238</v>
      </c>
    </row>
    <row r="20" spans="1:40" s="3" customFormat="1" ht="13.15" customHeight="1" x14ac:dyDescent="0.2">
      <c r="A20" s="17" t="s">
        <v>26</v>
      </c>
      <c r="B20" s="17"/>
      <c r="C20" s="12">
        <f>'Capital Expenditures'!C20/1000</f>
        <v>3113584.0830000001</v>
      </c>
      <c r="D20" s="12">
        <f>'Capital Expenditures'!D20/1000</f>
        <v>2400568.821</v>
      </c>
      <c r="E20" s="12">
        <f>'Capital Expenditures'!E20/1000</f>
        <v>2905421.071</v>
      </c>
      <c r="F20" s="12">
        <f>'Capital Expenditures'!F20/1000</f>
        <v>2891378.4470000002</v>
      </c>
      <c r="G20" s="12">
        <f>'Capital Expenditures'!G20/1000</f>
        <v>2419913.6349999998</v>
      </c>
      <c r="H20" s="12">
        <f>'Capital Expenditures'!H20/1000</f>
        <v>2769304.0210000002</v>
      </c>
      <c r="I20" s="12">
        <f>'Capital Expenditures'!I20/1000</f>
        <v>2532116.1030000001</v>
      </c>
      <c r="J20" s="12">
        <f>'Capital Expenditures'!J20/1000</f>
        <v>2701295.6660000002</v>
      </c>
      <c r="K20" s="12">
        <f>'Capital Expenditures'!K20/1000</f>
        <v>2141666.0419999999</v>
      </c>
      <c r="L20" s="12">
        <f>'Capital Expenditures'!L20/1000</f>
        <v>1861078.8019999999</v>
      </c>
      <c r="M20" s="12">
        <f>'Capital Expenditures'!M20/1000</f>
        <v>1964381.889</v>
      </c>
      <c r="N20" s="12">
        <f>'Capital Expenditures'!N20/1000</f>
        <v>2098637.9959999998</v>
      </c>
      <c r="O20" s="12">
        <f>'Capital Expenditures'!O20/1000</f>
        <v>3050525.7289999998</v>
      </c>
      <c r="P20" s="12">
        <f>'Capital Expenditures'!P20/1000</f>
        <v>2816836.5980000002</v>
      </c>
      <c r="Q20" s="12">
        <f>'Capital Expenditures'!Q20/1000</f>
        <v>2395581.9959999998</v>
      </c>
      <c r="R20" s="12">
        <f>'Capital Expenditures'!R20/1000</f>
        <v>2150117.6940000001</v>
      </c>
      <c r="S20" s="12">
        <f>'Capital Expenditures'!S20/1000</f>
        <v>1795683.649</v>
      </c>
      <c r="T20" s="12">
        <f>'Capital Expenditures'!T20/1000</f>
        <v>990409.78599999996</v>
      </c>
      <c r="U20" s="12">
        <f>'Capital Expenditures'!U20/1000</f>
        <v>1208045.726</v>
      </c>
      <c r="V20" s="12">
        <f>'Capital Expenditures'!V20/1000</f>
        <v>1328185.3219999999</v>
      </c>
      <c r="W20" s="12">
        <f>'Capital Expenditures'!W20/1000</f>
        <v>1775890.3810000001</v>
      </c>
      <c r="X20" s="12">
        <f>'Capital Expenditures'!X20/1000</f>
        <v>1716652.1740000001</v>
      </c>
      <c r="Y20" s="12">
        <f>'Capital Expenditures'!Y20/1000</f>
        <v>1310042.4029999999</v>
      </c>
      <c r="Z20" s="12">
        <f>'Capital Expenditures'!Z20/1000</f>
        <v>1567982.621</v>
      </c>
      <c r="AA20" s="12">
        <f>'Capital Expenditures'!AA20/1000</f>
        <v>1235791.642</v>
      </c>
      <c r="AB20" s="12">
        <f>'Capital Expenditures'!AB20/1000</f>
        <v>620885.99699999997</v>
      </c>
      <c r="AC20" s="12">
        <f>'Capital Expenditures'!AC20/1000</f>
        <v>811676.29799999995</v>
      </c>
      <c r="AD20" s="12">
        <f>'Capital Expenditures'!AD20/1000</f>
        <v>880802.76899999997</v>
      </c>
      <c r="AE20" s="12">
        <f>'Capital Expenditures'!AE20/1000</f>
        <v>726552.40099999995</v>
      </c>
      <c r="AF20" s="12">
        <f>'Capital Expenditures'!AF20/1000</f>
        <v>758167.23600000003</v>
      </c>
      <c r="AG20" s="12">
        <f>'Capital Expenditures'!AG20/1000</f>
        <v>685943.07400000002</v>
      </c>
      <c r="AH20" s="12">
        <f>'Capital Expenditures'!AH20/1000</f>
        <v>699079.36899999995</v>
      </c>
      <c r="AI20" s="12">
        <f>'Capital Expenditures'!AI20/1000</f>
        <v>384789.842</v>
      </c>
      <c r="AJ20" s="12">
        <f>'Capital Expenditures'!AJ20/1000</f>
        <v>214091.73199999999</v>
      </c>
      <c r="AK20" s="12">
        <f>'Capital Expenditures'!AK20/1000</f>
        <v>146676.64600000001</v>
      </c>
      <c r="AL20" s="12">
        <f>'Capital Expenditures'!AL20/1000</f>
        <v>138846.22</v>
      </c>
      <c r="AM20" s="12">
        <f>'Capital Expenditures'!AM20/1000</f>
        <v>137367.29800000001</v>
      </c>
      <c r="AN20" s="12">
        <f>'Capital Expenditures'!AN20/1000</f>
        <v>155611.36499999999</v>
      </c>
    </row>
    <row r="21" spans="1:40" s="15" customFormat="1" x14ac:dyDescent="0.2"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</row>
    <row r="22" spans="1:40" s="3" customFormat="1" ht="13.15" customHeight="1" x14ac:dyDescent="0.2">
      <c r="A22" s="1" t="s">
        <v>42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9"/>
      <c r="AB22" s="1"/>
      <c r="AC22" s="1"/>
      <c r="AD22" s="1"/>
      <c r="AE22" s="1"/>
      <c r="AG22" s="10"/>
      <c r="AH22" s="10"/>
      <c r="AI22" s="10"/>
      <c r="AK22" s="10"/>
      <c r="AL22" s="10"/>
      <c r="AM22" s="10"/>
      <c r="AN22" s="10"/>
    </row>
    <row r="23" spans="1:40" s="3" customFormat="1" ht="13.15" customHeight="1" x14ac:dyDescent="0.2">
      <c r="A23" s="20" t="s">
        <v>43</v>
      </c>
      <c r="B23" s="20"/>
      <c r="C23" s="12">
        <f>'Capital Expenditures'!C23/1000</f>
        <v>1082674.254</v>
      </c>
      <c r="D23" s="12">
        <f>'Capital Expenditures'!D23/1000</f>
        <v>1187229.463</v>
      </c>
      <c r="E23" s="12">
        <f>'Capital Expenditures'!E23/1000</f>
        <v>1340847.798</v>
      </c>
      <c r="F23" s="12">
        <f>'Capital Expenditures'!F23/1000</f>
        <v>1300993.6200000001</v>
      </c>
      <c r="G23" s="12">
        <f>'Capital Expenditures'!G23/1000</f>
        <v>1461393.2590000001</v>
      </c>
      <c r="H23" s="12">
        <f>'Capital Expenditures'!H23/1000</f>
        <v>1139206.649</v>
      </c>
      <c r="I23" s="12">
        <f>'Capital Expenditures'!I23/1000</f>
        <v>1032162.882</v>
      </c>
      <c r="J23" s="12">
        <f>'Capital Expenditures'!J23/1000</f>
        <v>757671.97199999995</v>
      </c>
      <c r="K23" s="12">
        <f>'Capital Expenditures'!K23/1000</f>
        <v>902117.375</v>
      </c>
      <c r="L23" s="12">
        <f>'Capital Expenditures'!L23/1000</f>
        <v>1031069.008</v>
      </c>
      <c r="M23" s="12">
        <f>'Capital Expenditures'!M23/1000</f>
        <v>1044216.655</v>
      </c>
      <c r="N23" s="12">
        <f>'Capital Expenditures'!N23/1000</f>
        <v>950585.94799999997</v>
      </c>
      <c r="O23" s="12">
        <f>'Capital Expenditures'!O23/1000</f>
        <v>1081665.7290000001</v>
      </c>
      <c r="P23" s="12">
        <f>'Capital Expenditures'!P23/1000</f>
        <v>925362.08600000001</v>
      </c>
      <c r="Q23" s="12">
        <f>'Capital Expenditures'!Q23/1000</f>
        <v>767249.451</v>
      </c>
      <c r="R23" s="12">
        <f>'Capital Expenditures'!R23/1000</f>
        <v>757309.89199999999</v>
      </c>
      <c r="S23" s="12">
        <f>'Capital Expenditures'!S23/1000</f>
        <v>656505.13399999996</v>
      </c>
      <c r="T23" s="12">
        <f>'Capital Expenditures'!T23/1000</f>
        <v>786166.67599999998</v>
      </c>
      <c r="U23" s="12">
        <f>'Capital Expenditures'!U23/1000</f>
        <v>762896.80599999998</v>
      </c>
      <c r="V23" s="12">
        <f>'Capital Expenditures'!V23/1000</f>
        <v>738906.96299999999</v>
      </c>
      <c r="W23" s="12">
        <f>'Capital Expenditures'!W23/1000</f>
        <v>723585.75800000003</v>
      </c>
      <c r="X23" s="12">
        <f>'Capital Expenditures'!X23/1000</f>
        <v>577071.66599999997</v>
      </c>
      <c r="Y23" s="12">
        <f>'Capital Expenditures'!Y23/1000</f>
        <v>637046.098</v>
      </c>
      <c r="Z23" s="12">
        <f>'Capital Expenditures'!Z23/1000</f>
        <v>635531.17299999995</v>
      </c>
      <c r="AA23" s="12">
        <f>'Capital Expenditures'!AA23/1000</f>
        <v>588920.652</v>
      </c>
      <c r="AB23" s="12">
        <f>'Capital Expenditures'!AB23/1000</f>
        <v>536962.13</v>
      </c>
      <c r="AC23" s="12">
        <f>'Capital Expenditures'!AC23/1000</f>
        <v>553823.86899999995</v>
      </c>
      <c r="AD23" s="12">
        <f>'Capital Expenditures'!AD23/1000</f>
        <v>444321.45400000003</v>
      </c>
      <c r="AE23" s="12">
        <f>'Capital Expenditures'!AE23/1000</f>
        <v>422866.62199999997</v>
      </c>
      <c r="AF23" s="12">
        <f>'Capital Expenditures'!AF23/1000</f>
        <v>340612.40600000002</v>
      </c>
      <c r="AG23" s="12">
        <f>'Capital Expenditures'!AG23/1000</f>
        <v>364229.00300000003</v>
      </c>
      <c r="AH23" s="12">
        <f>'Capital Expenditures'!AH23/1000</f>
        <v>398621.62199999997</v>
      </c>
      <c r="AI23" s="12">
        <f>'Capital Expenditures'!AI23/1000</f>
        <v>392279.31900000002</v>
      </c>
      <c r="AJ23" s="12">
        <f>'Capital Expenditures'!AJ23/1000</f>
        <v>421791.42800000001</v>
      </c>
      <c r="AK23" s="12">
        <f>'Capital Expenditures'!AK23/1000</f>
        <v>249411.35</v>
      </c>
      <c r="AL23" s="12">
        <f>'Capital Expenditures'!AL23/1000</f>
        <v>230790.97200000001</v>
      </c>
      <c r="AM23" s="12">
        <f>'Capital Expenditures'!AM23/1000</f>
        <v>209246.52299999999</v>
      </c>
      <c r="AN23" s="12">
        <f>'Capital Expenditures'!AN23/1000</f>
        <v>181489.31299999999</v>
      </c>
    </row>
    <row r="24" spans="1:40" s="3" customFormat="1" ht="13.15" customHeight="1" x14ac:dyDescent="0.2">
      <c r="A24" s="21"/>
      <c r="B24" s="20" t="s">
        <v>44</v>
      </c>
      <c r="C24" s="12">
        <f>'Capital Expenditures'!C24/1000</f>
        <v>374084.05099999998</v>
      </c>
      <c r="D24" s="12">
        <f>'Capital Expenditures'!D24/1000</f>
        <v>424872.74599999998</v>
      </c>
      <c r="E24" s="12">
        <f>'Capital Expenditures'!E24/1000</f>
        <v>437231.37</v>
      </c>
      <c r="F24" s="12">
        <f>'Capital Expenditures'!F24/1000</f>
        <v>441211.87699999998</v>
      </c>
      <c r="G24" s="12">
        <f>'Capital Expenditures'!G24/1000</f>
        <v>732889.59600000002</v>
      </c>
      <c r="H24" s="12">
        <f>'Capital Expenditures'!H24/1000</f>
        <v>489843.859</v>
      </c>
      <c r="I24" s="12">
        <f>'Capital Expenditures'!I24/1000</f>
        <v>417621.755</v>
      </c>
      <c r="J24" s="12">
        <f>'Capital Expenditures'!J24/1000</f>
        <v>228916.46100000001</v>
      </c>
      <c r="K24" s="12">
        <f>'Capital Expenditures'!K24/1000</f>
        <v>214780.46799999999</v>
      </c>
      <c r="L24" s="12">
        <f>'Capital Expenditures'!L24/1000</f>
        <v>519114.66100000002</v>
      </c>
      <c r="M24" s="12">
        <f>'Capital Expenditures'!M24/1000</f>
        <v>538490.37800000003</v>
      </c>
      <c r="N24" s="12">
        <f>'Capital Expenditures'!N24/1000</f>
        <v>499174.42</v>
      </c>
      <c r="O24" s="12">
        <f>'Capital Expenditures'!O24/1000</f>
        <v>496283.45899999997</v>
      </c>
      <c r="P24" s="12">
        <f>'Capital Expenditures'!P24/1000</f>
        <v>431069.52799999999</v>
      </c>
      <c r="Q24" s="12">
        <f>'Capital Expenditures'!Q24/1000</f>
        <v>325033.75300000003</v>
      </c>
      <c r="R24" s="12">
        <f>'Capital Expenditures'!R24/1000</f>
        <v>368968.87800000003</v>
      </c>
      <c r="S24" s="12">
        <f>'Capital Expenditures'!S24/1000</f>
        <v>284465.14</v>
      </c>
      <c r="T24" s="12">
        <f>'Capital Expenditures'!T24/1000</f>
        <v>401678.82699999999</v>
      </c>
      <c r="U24" s="12">
        <f>'Capital Expenditures'!U24/1000</f>
        <v>393004.413</v>
      </c>
      <c r="V24" s="12">
        <f>'Capital Expenditures'!V24/1000</f>
        <v>356264.59399999998</v>
      </c>
      <c r="W24" s="12">
        <f>'Capital Expenditures'!W24/1000</f>
        <v>372448.88500000001</v>
      </c>
      <c r="X24" s="12">
        <f>'Capital Expenditures'!X24/1000</f>
        <v>342552.59299999999</v>
      </c>
      <c r="Y24" s="12">
        <f>'Capital Expenditures'!Y24/1000</f>
        <v>364187.46600000001</v>
      </c>
      <c r="Z24" s="12">
        <f>'Capital Expenditures'!Z24/1000</f>
        <v>342366.516</v>
      </c>
      <c r="AA24" s="12">
        <f>'Capital Expenditures'!AA24/1000</f>
        <v>300880.32900000003</v>
      </c>
      <c r="AB24" s="12">
        <f>'Capital Expenditures'!AB24/1000</f>
        <v>315197.16499999998</v>
      </c>
      <c r="AC24" s="12">
        <f>'Capital Expenditures'!AC24/1000</f>
        <v>313156.25900000002</v>
      </c>
      <c r="AD24" s="12">
        <f>'Capital Expenditures'!AD24/1000</f>
        <v>239659.68900000001</v>
      </c>
      <c r="AE24" s="12">
        <f>'Capital Expenditures'!AE24/1000</f>
        <v>182462.02600000001</v>
      </c>
      <c r="AF24" s="12">
        <f>'Capital Expenditures'!AF24/1000</f>
        <v>141835.269</v>
      </c>
      <c r="AG24" s="12">
        <f>'Capital Expenditures'!AG24/1000</f>
        <v>86782.722999999998</v>
      </c>
      <c r="AH24" s="12">
        <f>'Capital Expenditures'!AH24/1000</f>
        <v>73366.385999999999</v>
      </c>
      <c r="AI24" s="12">
        <f>'Capital Expenditures'!AI24/1000</f>
        <v>76484.976999999999</v>
      </c>
      <c r="AJ24" s="12">
        <f>'Capital Expenditures'!AJ24/1000</f>
        <v>67939.697</v>
      </c>
      <c r="AK24" s="12">
        <f>'Capital Expenditures'!AK24/1000</f>
        <v>30615.294000000002</v>
      </c>
      <c r="AL24" s="12">
        <f>'Capital Expenditures'!AL24/1000</f>
        <v>31179.512999999999</v>
      </c>
      <c r="AM24" s="12">
        <f>'Capital Expenditures'!AM24/1000</f>
        <v>22414.329000000002</v>
      </c>
      <c r="AN24" s="12">
        <f>'Capital Expenditures'!AN24/1000</f>
        <v>30532.899000000001</v>
      </c>
    </row>
    <row r="25" spans="1:40" s="3" customFormat="1" ht="13.15" customHeight="1" x14ac:dyDescent="0.2">
      <c r="A25" s="21"/>
      <c r="B25" s="20" t="s">
        <v>70</v>
      </c>
      <c r="C25" s="12">
        <f>'Capital Expenditures'!C25/1000</f>
        <v>525056.598</v>
      </c>
      <c r="D25" s="12">
        <f>'Capital Expenditures'!D25/1000</f>
        <v>528600.29799999995</v>
      </c>
      <c r="E25" s="12">
        <f>'Capital Expenditures'!E25/1000</f>
        <v>648761.31000000006</v>
      </c>
      <c r="F25" s="12">
        <f>'Capital Expenditures'!F25/1000</f>
        <v>665320.18299999996</v>
      </c>
      <c r="G25" s="12">
        <f>'Capital Expenditures'!G25/1000</f>
        <v>552046.20600000001</v>
      </c>
      <c r="H25" s="12">
        <f>'Capital Expenditures'!H25/1000</f>
        <v>489166.43800000002</v>
      </c>
      <c r="I25" s="12">
        <f>'Capital Expenditures'!I25/1000</f>
        <v>451248.42099999997</v>
      </c>
      <c r="J25" s="12">
        <f>'Capital Expenditures'!J25/1000</f>
        <v>380685.321</v>
      </c>
      <c r="K25" s="12">
        <f>'Capital Expenditures'!K25/1000</f>
        <v>558365.35699999996</v>
      </c>
      <c r="L25" s="12">
        <f>'Capital Expenditures'!L25/1000</f>
        <v>368746.57900000003</v>
      </c>
      <c r="M25" s="12">
        <f>'Capital Expenditures'!M25/1000</f>
        <v>372894.76299999998</v>
      </c>
      <c r="N25" s="12">
        <f>'Capital Expenditures'!N25/1000</f>
        <v>332210.772</v>
      </c>
      <c r="O25" s="12">
        <f>'Capital Expenditures'!O25/1000</f>
        <v>424184.90100000001</v>
      </c>
      <c r="P25" s="12">
        <f>'Capital Expenditures'!P25/1000</f>
        <v>365138.99400000001</v>
      </c>
      <c r="Q25" s="12">
        <f>'Capital Expenditures'!Q25/1000</f>
        <v>324233.90600000002</v>
      </c>
      <c r="R25" s="12">
        <f>'Capital Expenditures'!R25/1000</f>
        <v>281753.17800000001</v>
      </c>
      <c r="S25" s="12">
        <f>'Capital Expenditures'!S25/1000</f>
        <v>257774.04699999999</v>
      </c>
      <c r="T25" s="12">
        <f>'Capital Expenditures'!T25/1000</f>
        <v>224943.32699999999</v>
      </c>
      <c r="U25" s="12">
        <f>'Capital Expenditures'!U25/1000</f>
        <v>205105.41200000001</v>
      </c>
      <c r="V25" s="12">
        <f>'Capital Expenditures'!V25/1000</f>
        <v>217621.223</v>
      </c>
      <c r="W25" s="12">
        <f>'Capital Expenditures'!W25/1000</f>
        <v>226475.986</v>
      </c>
      <c r="X25" s="12">
        <f>'Capital Expenditures'!X25/1000</f>
        <v>144119.128</v>
      </c>
      <c r="Y25" s="12">
        <f>'Capital Expenditures'!Y25/1000</f>
        <v>157775.95300000001</v>
      </c>
      <c r="Z25" s="12">
        <f>'Capital Expenditures'!Z25/1000</f>
        <v>183941.74900000001</v>
      </c>
      <c r="AA25" s="12">
        <f>'Capital Expenditures'!AA25/1000</f>
        <v>182557.14600000001</v>
      </c>
      <c r="AB25" s="12">
        <f>'Capital Expenditures'!AB25/1000</f>
        <v>156582.57800000001</v>
      </c>
      <c r="AC25" s="12">
        <f>'Capital Expenditures'!AC25/1000</f>
        <v>183555.495</v>
      </c>
      <c r="AD25" s="12">
        <f>'Capital Expenditures'!AD25/1000</f>
        <v>143762.87899999999</v>
      </c>
      <c r="AE25" s="12">
        <f>'Capital Expenditures'!AE25/1000</f>
        <v>129613.655</v>
      </c>
      <c r="AF25" s="12">
        <f>'Capital Expenditures'!AF25/1000</f>
        <v>140019.22399999999</v>
      </c>
      <c r="AG25" s="12">
        <f>'Capital Expenditures'!AG25/1000</f>
        <v>214566.53899999999</v>
      </c>
      <c r="AH25" s="12">
        <f>'Capital Expenditures'!AH25/1000</f>
        <v>258745.58199999999</v>
      </c>
      <c r="AI25" s="12">
        <f>'Capital Expenditures'!AI25/1000</f>
        <v>239342.698</v>
      </c>
      <c r="AJ25" s="12">
        <f>'Capital Expenditures'!AJ25/1000</f>
        <v>261161.128</v>
      </c>
      <c r="AK25" s="12">
        <f>'Capital Expenditures'!AK25/1000</f>
        <v>185917.64199999999</v>
      </c>
      <c r="AL25" s="12">
        <f>'Capital Expenditures'!AL25/1000</f>
        <v>143912.44399999999</v>
      </c>
      <c r="AM25" s="12">
        <f>'Capital Expenditures'!AM25/1000</f>
        <v>133529.264</v>
      </c>
      <c r="AN25" s="12">
        <f>'Capital Expenditures'!AN25/1000</f>
        <v>115863.019</v>
      </c>
    </row>
    <row r="26" spans="1:40" s="3" customFormat="1" ht="13.15" customHeight="1" x14ac:dyDescent="0.2">
      <c r="A26" s="21"/>
      <c r="B26" s="20" t="s">
        <v>46</v>
      </c>
      <c r="C26" s="12">
        <f>'Capital Expenditures'!C26/1000</f>
        <v>129892.80100000001</v>
      </c>
      <c r="D26" s="12">
        <f>'Capital Expenditures'!D26/1000</f>
        <v>154560.57199999999</v>
      </c>
      <c r="E26" s="12">
        <f>'Capital Expenditures'!E26/1000</f>
        <v>135583.185</v>
      </c>
      <c r="F26" s="12">
        <f>'Capital Expenditures'!F26/1000</f>
        <v>99925.206000000006</v>
      </c>
      <c r="G26" s="12">
        <f>'Capital Expenditures'!G26/1000</f>
        <v>99241.282999999996</v>
      </c>
      <c r="H26" s="12">
        <f>'Capital Expenditures'!H26/1000</f>
        <v>107236.247</v>
      </c>
      <c r="I26" s="12">
        <f>'Capital Expenditures'!I26/1000</f>
        <v>135748.761</v>
      </c>
      <c r="J26" s="12">
        <f>'Capital Expenditures'!J26/1000</f>
        <v>124097.719</v>
      </c>
      <c r="K26" s="12">
        <f>'Capital Expenditures'!K26/1000</f>
        <v>94107.966</v>
      </c>
      <c r="L26" s="12">
        <f>'Capital Expenditures'!L26/1000</f>
        <v>107930.621</v>
      </c>
      <c r="M26" s="12">
        <f>'Capital Expenditures'!M26/1000</f>
        <v>103808.743</v>
      </c>
      <c r="N26" s="12">
        <f>'Capital Expenditures'!N26/1000</f>
        <v>94942.319000000003</v>
      </c>
      <c r="O26" s="12">
        <f>'Capital Expenditures'!O26/1000</f>
        <v>116565.258</v>
      </c>
      <c r="P26" s="12">
        <f>'Capital Expenditures'!P26/1000</f>
        <v>105516.88800000001</v>
      </c>
      <c r="Q26" s="12">
        <f>'Capital Expenditures'!Q26/1000</f>
        <v>82448.914000000004</v>
      </c>
      <c r="R26" s="12">
        <f>'Capital Expenditures'!R26/1000</f>
        <v>70821.759000000005</v>
      </c>
      <c r="S26" s="12">
        <f>'Capital Expenditures'!S26/1000</f>
        <v>63079.430999999997</v>
      </c>
      <c r="T26" s="12">
        <f>'Capital Expenditures'!T26/1000</f>
        <v>65236.347999999998</v>
      </c>
      <c r="U26" s="12">
        <f>'Capital Expenditures'!U26/1000</f>
        <v>61881.476999999999</v>
      </c>
      <c r="V26" s="12">
        <f>'Capital Expenditures'!V26/1000</f>
        <v>69568.020999999993</v>
      </c>
      <c r="W26" s="12">
        <f>'Capital Expenditures'!W26/1000</f>
        <v>76481.577000000005</v>
      </c>
      <c r="X26" s="12">
        <f>'Capital Expenditures'!X26/1000</f>
        <v>44707.538</v>
      </c>
      <c r="Y26" s="12">
        <f>'Capital Expenditures'!Y26/1000</f>
        <v>41356.514000000003</v>
      </c>
      <c r="Z26" s="12">
        <f>'Capital Expenditures'!Z26/1000</f>
        <v>78854.471999999994</v>
      </c>
      <c r="AA26" s="12">
        <f>'Capital Expenditures'!AA26/1000</f>
        <v>81470.273000000001</v>
      </c>
      <c r="AB26" s="12">
        <f>'Capital Expenditures'!AB26/1000</f>
        <v>50130.985999999997</v>
      </c>
      <c r="AC26" s="12">
        <f>'Capital Expenditures'!AC26/1000</f>
        <v>49503.061000000002</v>
      </c>
      <c r="AD26" s="12">
        <f>'Capital Expenditures'!AD26/1000</f>
        <v>36886.269999999997</v>
      </c>
      <c r="AE26" s="12">
        <f>'Capital Expenditures'!AE26/1000</f>
        <v>86635.081000000006</v>
      </c>
      <c r="AF26" s="12">
        <f>'Capital Expenditures'!AF26/1000</f>
        <v>30758.241999999998</v>
      </c>
      <c r="AG26" s="12">
        <f>'Capital Expenditures'!AG26/1000</f>
        <v>32648.094000000001</v>
      </c>
      <c r="AH26" s="12">
        <f>'Capital Expenditures'!AH26/1000</f>
        <v>35347.300999999999</v>
      </c>
      <c r="AI26" s="12">
        <f>'Capital Expenditures'!AI26/1000</f>
        <v>32516.311000000002</v>
      </c>
      <c r="AJ26" s="12">
        <f>'Capital Expenditures'!AJ26/1000</f>
        <v>20054.452000000001</v>
      </c>
      <c r="AK26" s="12">
        <f>'Capital Expenditures'!AK26/1000</f>
        <v>14711.914000000001</v>
      </c>
      <c r="AL26" s="12">
        <f>'Capital Expenditures'!AL26/1000</f>
        <v>8630.7150000000001</v>
      </c>
      <c r="AM26" s="12">
        <f>'Capital Expenditures'!AM26/1000</f>
        <v>9434.3250000000007</v>
      </c>
      <c r="AN26" s="12">
        <f>'Capital Expenditures'!AN26/1000</f>
        <v>11943.26</v>
      </c>
    </row>
    <row r="27" spans="1:40" s="3" customFormat="1" ht="13.15" customHeight="1" x14ac:dyDescent="0.2">
      <c r="A27" s="21"/>
      <c r="B27" s="20" t="s">
        <v>45</v>
      </c>
      <c r="C27" s="12">
        <f>'Capital Expenditures'!C27/1000</f>
        <v>43307.788999999997</v>
      </c>
      <c r="D27" s="12">
        <f>'Capital Expenditures'!D27/1000</f>
        <v>61671.131999999998</v>
      </c>
      <c r="E27" s="12">
        <f>'Capital Expenditures'!E27/1000</f>
        <v>93042.28</v>
      </c>
      <c r="F27" s="12">
        <f>'Capital Expenditures'!F27/1000</f>
        <v>56802.858</v>
      </c>
      <c r="G27" s="12">
        <f>'Capital Expenditures'!G27/1000</f>
        <v>53844.959999999999</v>
      </c>
      <c r="H27" s="12">
        <f>'Capital Expenditures'!H27/1000</f>
        <v>24118.653999999999</v>
      </c>
      <c r="I27" s="12">
        <f>'Capital Expenditures'!I27/1000</f>
        <v>19347.698</v>
      </c>
      <c r="J27" s="12">
        <f>'Capital Expenditures'!J27/1000</f>
        <v>12510.209000000001</v>
      </c>
      <c r="K27" s="12">
        <f>'Capital Expenditures'!K27/1000</f>
        <v>32131.673999999999</v>
      </c>
      <c r="L27" s="12">
        <f>'Capital Expenditures'!L27/1000</f>
        <v>29768.691999999999</v>
      </c>
      <c r="M27" s="12">
        <f>'Capital Expenditures'!M27/1000</f>
        <v>15496.905000000001</v>
      </c>
      <c r="N27" s="12">
        <f>'Capital Expenditures'!N27/1000</f>
        <v>20289.117999999999</v>
      </c>
      <c r="O27" s="12">
        <f>'Capital Expenditures'!O27/1000</f>
        <v>23477.464</v>
      </c>
      <c r="P27" s="12">
        <f>'Capital Expenditures'!P27/1000</f>
        <v>13307.578</v>
      </c>
      <c r="Q27" s="12">
        <f>'Capital Expenditures'!Q27/1000</f>
        <v>27844.98</v>
      </c>
      <c r="R27" s="12">
        <f>'Capital Expenditures'!R27/1000</f>
        <v>30311.891</v>
      </c>
      <c r="S27" s="12">
        <f>'Capital Expenditures'!S27/1000</f>
        <v>46156.582000000002</v>
      </c>
      <c r="T27" s="12">
        <f>'Capital Expenditures'!T27/1000</f>
        <v>83778.929999999993</v>
      </c>
      <c r="U27" s="12">
        <f>'Capital Expenditures'!U27/1000</f>
        <v>91310.245999999999</v>
      </c>
      <c r="V27" s="12">
        <f>'Capital Expenditures'!V27/1000</f>
        <v>80162.149000000005</v>
      </c>
      <c r="W27" s="12">
        <f>'Capital Expenditures'!W27/1000</f>
        <v>36721.877</v>
      </c>
      <c r="X27" s="12">
        <f>'Capital Expenditures'!X27/1000</f>
        <v>36418.705999999998</v>
      </c>
      <c r="Y27" s="12">
        <f>'Capital Expenditures'!Y27/1000</f>
        <v>62924.262000000002</v>
      </c>
      <c r="Z27" s="12">
        <f>'Capital Expenditures'!Z27/1000</f>
        <v>20257.181</v>
      </c>
      <c r="AA27" s="12">
        <f>'Capital Expenditures'!AA27/1000</f>
        <v>20326.821</v>
      </c>
      <c r="AB27" s="12">
        <f>'Capital Expenditures'!AB27/1000</f>
        <v>13258.021000000001</v>
      </c>
      <c r="AC27" s="12">
        <f>'Capital Expenditures'!AC27/1000</f>
        <v>5072.6080000000002</v>
      </c>
      <c r="AD27" s="12">
        <f>'Capital Expenditures'!AD27/1000</f>
        <v>7395.6970000000001</v>
      </c>
      <c r="AE27" s="12">
        <f>'Capital Expenditures'!AE27/1000</f>
        <v>8812.8109999999997</v>
      </c>
      <c r="AF27" s="12">
        <f>'Capital Expenditures'!AF27/1000</f>
        <v>21822.338</v>
      </c>
      <c r="AG27" s="12">
        <f>'Capital Expenditures'!AG27/1000</f>
        <v>25748.634999999998</v>
      </c>
      <c r="AH27" s="12">
        <f>'Capital Expenditures'!AH27/1000</f>
        <v>19006.213</v>
      </c>
      <c r="AI27" s="12">
        <f>'Capital Expenditures'!AI27/1000</f>
        <v>7129.5630000000001</v>
      </c>
      <c r="AJ27" s="12">
        <f>'Capital Expenditures'!AJ27/1000</f>
        <v>1297.7570000000001</v>
      </c>
      <c r="AK27" s="12">
        <f>'Capital Expenditures'!AK27/1000</f>
        <v>4278.0360000000001</v>
      </c>
      <c r="AL27" s="12">
        <f>'Capital Expenditures'!AL27/1000</f>
        <v>12248.602000000001</v>
      </c>
      <c r="AM27" s="12">
        <f>'Capital Expenditures'!AM27/1000</f>
        <v>11255.198</v>
      </c>
      <c r="AN27" s="12">
        <f>'Capital Expenditures'!AN27/1000</f>
        <v>8502.3259999999991</v>
      </c>
    </row>
    <row r="28" spans="1:40" s="3" customFormat="1" ht="13.15" customHeight="1" x14ac:dyDescent="0.2">
      <c r="A28" s="21"/>
      <c r="B28" s="20" t="s">
        <v>37</v>
      </c>
      <c r="C28" s="12">
        <f>'Capital Expenditures'!C28/1000</f>
        <v>10333.014999999999</v>
      </c>
      <c r="D28" s="12">
        <f>'Capital Expenditures'!D28/1000</f>
        <v>17524.715</v>
      </c>
      <c r="E28" s="12">
        <f>'Capital Expenditures'!E28/1000</f>
        <v>26229.652999999998</v>
      </c>
      <c r="F28" s="12">
        <f>'Capital Expenditures'!F28/1000</f>
        <v>37733.495999999999</v>
      </c>
      <c r="G28" s="12">
        <f>'Capital Expenditures'!G28/1000</f>
        <v>23371.214</v>
      </c>
      <c r="H28" s="12">
        <f>'Capital Expenditures'!H28/1000</f>
        <v>28841.451000000001</v>
      </c>
      <c r="I28" s="12">
        <f>'Capital Expenditures'!I28/1000</f>
        <v>8196.2469999999994</v>
      </c>
      <c r="J28" s="12">
        <f>'Capital Expenditures'!J28/1000</f>
        <v>11462.262000000001</v>
      </c>
      <c r="K28" s="12">
        <f>'Capital Expenditures'!K28/1000</f>
        <v>2731.91</v>
      </c>
      <c r="L28" s="12">
        <f>'Capital Expenditures'!L28/1000</f>
        <v>5508.4549999999999</v>
      </c>
      <c r="M28" s="12">
        <f>'Capital Expenditures'!M28/1000</f>
        <v>13525.866</v>
      </c>
      <c r="N28" s="12">
        <f>'Capital Expenditures'!N28/1000</f>
        <v>3969.319</v>
      </c>
      <c r="O28" s="12">
        <f>'Capital Expenditures'!O28/1000</f>
        <v>21154.647000000001</v>
      </c>
      <c r="P28" s="12">
        <f>'Capital Expenditures'!P28/1000</f>
        <v>10329.098</v>
      </c>
      <c r="Q28" s="12">
        <f>'Capital Expenditures'!Q28/1000</f>
        <v>7687.8980000000001</v>
      </c>
      <c r="R28" s="12">
        <f>'Capital Expenditures'!R28/1000</f>
        <v>5454.1859999999997</v>
      </c>
      <c r="S28" s="12">
        <f>'Capital Expenditures'!S28/1000</f>
        <v>5029.9340000000002</v>
      </c>
      <c r="T28" s="12">
        <f>'Capital Expenditures'!T28/1000</f>
        <v>10529.244000000001</v>
      </c>
      <c r="U28" s="12">
        <f>'Capital Expenditures'!U28/1000</f>
        <v>11595.258</v>
      </c>
      <c r="V28" s="12">
        <f>'Capital Expenditures'!V28/1000</f>
        <v>15290.976000000001</v>
      </c>
      <c r="W28" s="12">
        <f>'Capital Expenditures'!W28/1000</f>
        <v>11457.433000000001</v>
      </c>
      <c r="X28" s="12">
        <f>'Capital Expenditures'!X28/1000</f>
        <v>9273.7009999999991</v>
      </c>
      <c r="Y28" s="12">
        <f>'Capital Expenditures'!Y28/1000</f>
        <v>10801.903</v>
      </c>
      <c r="Z28" s="12">
        <f>'Capital Expenditures'!Z28/1000</f>
        <v>10111.254999999999</v>
      </c>
      <c r="AA28" s="12">
        <f>'Capital Expenditures'!AA28/1000</f>
        <v>3686.0830000000001</v>
      </c>
      <c r="AB28" s="12">
        <f>'Capital Expenditures'!AB28/1000</f>
        <v>1789.327</v>
      </c>
      <c r="AC28" s="12">
        <f>'Capital Expenditures'!AC28/1000</f>
        <v>2447.837</v>
      </c>
      <c r="AD28" s="12">
        <f>'Capital Expenditures'!AD28/1000</f>
        <v>15829.386</v>
      </c>
      <c r="AE28" s="12">
        <f>'Capital Expenditures'!AE28/1000</f>
        <v>13583.429</v>
      </c>
      <c r="AF28" s="12">
        <f>'Capital Expenditures'!AF28/1000</f>
        <v>5910.8450000000003</v>
      </c>
      <c r="AG28" s="12">
        <f>'Capital Expenditures'!AG28/1000</f>
        <v>3801.4290000000001</v>
      </c>
      <c r="AH28" s="12">
        <f>'Capital Expenditures'!AH28/1000</f>
        <v>10423.282999999999</v>
      </c>
      <c r="AI28" s="12">
        <f>'Capital Expenditures'!AI28/1000</f>
        <v>30198.507000000001</v>
      </c>
      <c r="AJ28" s="12">
        <f>'Capital Expenditures'!AJ28/1000</f>
        <v>62176.463000000003</v>
      </c>
      <c r="AK28" s="12">
        <f>'Capital Expenditures'!AK28/1000</f>
        <v>6615.2920000000004</v>
      </c>
      <c r="AL28" s="12">
        <f>'Capital Expenditures'!AL28/1000</f>
        <v>25406.456999999999</v>
      </c>
      <c r="AM28" s="12">
        <f>'Capital Expenditures'!AM28/1000</f>
        <v>32613.406999999999</v>
      </c>
      <c r="AN28" s="12">
        <f>'Capital Expenditures'!AN28/1000</f>
        <v>14647.808999999999</v>
      </c>
    </row>
    <row r="29" spans="1:40" s="3" customFormat="1" ht="13.15" customHeight="1" x14ac:dyDescent="0.2">
      <c r="A29" s="21"/>
      <c r="B29" s="20" t="s">
        <v>47</v>
      </c>
      <c r="C29" s="12">
        <f>'Capital Expenditures'!C29/1000</f>
        <v>0</v>
      </c>
      <c r="D29" s="12">
        <f>'Capital Expenditures'!D29/1000</f>
        <v>0</v>
      </c>
      <c r="E29" s="12">
        <f>'Capital Expenditures'!E29/1000</f>
        <v>0</v>
      </c>
      <c r="F29" s="12">
        <f>'Capital Expenditures'!F29/1000</f>
        <v>0</v>
      </c>
      <c r="G29" s="12">
        <f>'Capital Expenditures'!G29/1000</f>
        <v>0</v>
      </c>
      <c r="H29" s="12">
        <f>'Capital Expenditures'!H29/1000</f>
        <v>0</v>
      </c>
      <c r="I29" s="12">
        <f>'Capital Expenditures'!I29/1000</f>
        <v>0</v>
      </c>
      <c r="J29" s="12">
        <f>'Capital Expenditures'!J29/1000</f>
        <v>0</v>
      </c>
      <c r="K29" s="12">
        <f>'Capital Expenditures'!K29/1000</f>
        <v>0</v>
      </c>
      <c r="L29" s="12">
        <f>'Capital Expenditures'!L29/1000</f>
        <v>0</v>
      </c>
      <c r="M29" s="12">
        <f>'Capital Expenditures'!M29/1000</f>
        <v>0</v>
      </c>
      <c r="N29" s="12">
        <f>'Capital Expenditures'!N29/1000</f>
        <v>0</v>
      </c>
      <c r="O29" s="12">
        <f>'Capital Expenditures'!O29/1000</f>
        <v>0</v>
      </c>
      <c r="P29" s="12">
        <f>'Capital Expenditures'!P29/1000</f>
        <v>0</v>
      </c>
      <c r="Q29" s="12">
        <f>'Capital Expenditures'!Q29/1000</f>
        <v>0</v>
      </c>
      <c r="R29" s="12">
        <f>'Capital Expenditures'!R29/1000</f>
        <v>0</v>
      </c>
      <c r="S29" s="12">
        <f>'Capital Expenditures'!S29/1000</f>
        <v>0</v>
      </c>
      <c r="T29" s="12">
        <f>'Capital Expenditures'!T29/1000</f>
        <v>0</v>
      </c>
      <c r="U29" s="12">
        <f>'Capital Expenditures'!U29/1000</f>
        <v>0</v>
      </c>
      <c r="V29" s="12">
        <f>'Capital Expenditures'!V29/1000</f>
        <v>0</v>
      </c>
      <c r="W29" s="12">
        <f>'Capital Expenditures'!W29/1000</f>
        <v>0</v>
      </c>
      <c r="X29" s="12">
        <f>'Capital Expenditures'!X29/1000</f>
        <v>0</v>
      </c>
      <c r="Y29" s="12">
        <f>'Capital Expenditures'!Y29/1000</f>
        <v>0</v>
      </c>
      <c r="Z29" s="12">
        <f>'Capital Expenditures'!Z29/1000</f>
        <v>0</v>
      </c>
      <c r="AA29" s="12">
        <f>'Capital Expenditures'!AA29/1000</f>
        <v>0</v>
      </c>
      <c r="AB29" s="12">
        <f>'Capital Expenditures'!AB29/1000</f>
        <v>4.0529999999999999</v>
      </c>
      <c r="AC29" s="12">
        <f>'Capital Expenditures'!AC29/1000</f>
        <v>88.608999999999995</v>
      </c>
      <c r="AD29" s="12">
        <f>'Capital Expenditures'!AD29/1000</f>
        <v>787.53300000000002</v>
      </c>
      <c r="AE29" s="12">
        <f>'Capital Expenditures'!AE29/1000</f>
        <v>1759.62</v>
      </c>
      <c r="AF29" s="12">
        <f>'Capital Expenditures'!AF29/1000</f>
        <v>266.48700000000002</v>
      </c>
      <c r="AG29" s="12">
        <f>'Capital Expenditures'!AG29/1000</f>
        <v>681.58299999999997</v>
      </c>
      <c r="AH29" s="12">
        <f>'Capital Expenditures'!AH29/1000</f>
        <v>1732.857</v>
      </c>
      <c r="AI29" s="12">
        <f>'Capital Expenditures'!AI29/1000</f>
        <v>6607.2619999999997</v>
      </c>
      <c r="AJ29" s="12">
        <f>'Capital Expenditures'!AJ29/1000</f>
        <v>9161.9310000000005</v>
      </c>
      <c r="AK29" s="12">
        <f>'Capital Expenditures'!AK29/1000</f>
        <v>7273.1719999999996</v>
      </c>
      <c r="AL29" s="12">
        <f>'Capital Expenditures'!AL29/1000</f>
        <v>9413.241</v>
      </c>
      <c r="AM29" s="12">
        <f>'Capital Expenditures'!AM29/1000</f>
        <v>0</v>
      </c>
      <c r="AN29" s="12">
        <f>'Capital Expenditures'!AN29/1000</f>
        <v>0</v>
      </c>
    </row>
    <row r="30" spans="1:40" s="3" customFormat="1" ht="13.15" customHeight="1" x14ac:dyDescent="0.2">
      <c r="A30" s="14" t="s">
        <v>48</v>
      </c>
      <c r="B30" s="11"/>
      <c r="C30" s="12">
        <f>'Capital Expenditures'!C30/1000</f>
        <v>421613.67300000001</v>
      </c>
      <c r="D30" s="12">
        <f>'Capital Expenditures'!D30/1000</f>
        <v>78784.721999999994</v>
      </c>
      <c r="E30" s="12">
        <f>'Capital Expenditures'!E30/1000</f>
        <v>95116.364000000001</v>
      </c>
      <c r="F30" s="12">
        <f>'Capital Expenditures'!F30/1000</f>
        <v>311371.96999999997</v>
      </c>
      <c r="G30" s="12">
        <f>'Capital Expenditures'!G30/1000</f>
        <v>54663.724999999999</v>
      </c>
      <c r="H30" s="12">
        <f>'Capital Expenditures'!H30/1000</f>
        <v>91227.842000000004</v>
      </c>
      <c r="I30" s="12">
        <f>'Capital Expenditures'!I30/1000</f>
        <v>230521.72700000001</v>
      </c>
      <c r="J30" s="12">
        <f>'Capital Expenditures'!J30/1000</f>
        <v>114742.666</v>
      </c>
      <c r="K30" s="12">
        <f>'Capital Expenditures'!K30/1000</f>
        <v>36173.669000000002</v>
      </c>
      <c r="L30" s="12">
        <f>'Capital Expenditures'!L30/1000</f>
        <v>123155.715</v>
      </c>
      <c r="M30" s="12">
        <f>'Capital Expenditures'!M30/1000</f>
        <v>130981.061</v>
      </c>
      <c r="N30" s="12">
        <f>'Capital Expenditures'!N30/1000</f>
        <v>65362.076000000001</v>
      </c>
      <c r="O30" s="12">
        <f>'Capital Expenditures'!O30/1000</f>
        <v>73838.005000000005</v>
      </c>
      <c r="P30" s="12">
        <f>'Capital Expenditures'!P30/1000</f>
        <v>77034.207999999999</v>
      </c>
      <c r="Q30" s="12">
        <f>'Capital Expenditures'!Q30/1000</f>
        <v>46651.75</v>
      </c>
      <c r="R30" s="12">
        <f>'Capital Expenditures'!R30/1000</f>
        <v>70368.216</v>
      </c>
      <c r="S30" s="12">
        <f>'Capital Expenditures'!S30/1000</f>
        <v>126398.88800000001</v>
      </c>
      <c r="T30" s="12">
        <f>'Capital Expenditures'!T30/1000</f>
        <v>159994.81899999999</v>
      </c>
      <c r="U30" s="12">
        <f>'Capital Expenditures'!U30/1000</f>
        <v>199106.10399999999</v>
      </c>
      <c r="V30" s="12">
        <f>'Capital Expenditures'!V30/1000</f>
        <v>446330.30099999998</v>
      </c>
      <c r="W30" s="12">
        <f>'Capital Expenditures'!W30/1000</f>
        <v>191145.973</v>
      </c>
      <c r="X30" s="12">
        <f>'Capital Expenditures'!X30/1000</f>
        <v>278604.98800000001</v>
      </c>
      <c r="Y30" s="12">
        <f>'Capital Expenditures'!Y30/1000</f>
        <v>269512.81599999999</v>
      </c>
      <c r="Z30" s="12">
        <f>'Capital Expenditures'!Z30/1000</f>
        <v>341930.48599999998</v>
      </c>
      <c r="AA30" s="12">
        <f>'Capital Expenditures'!AA30/1000</f>
        <v>246497.429</v>
      </c>
      <c r="AB30" s="12">
        <f>'Capital Expenditures'!AB30/1000</f>
        <v>201742.454</v>
      </c>
      <c r="AC30" s="12">
        <f>'Capital Expenditures'!AC30/1000</f>
        <v>218394.81099999999</v>
      </c>
      <c r="AD30" s="12">
        <f>'Capital Expenditures'!AD30/1000</f>
        <v>150210.47700000001</v>
      </c>
      <c r="AE30" s="12">
        <f>'Capital Expenditures'!AE30/1000</f>
        <v>220919.478</v>
      </c>
      <c r="AF30" s="12">
        <f>'Capital Expenditures'!AF30/1000</f>
        <v>249795.84400000001</v>
      </c>
      <c r="AG30" s="12">
        <f>'Capital Expenditures'!AG30/1000</f>
        <v>329402.69900000002</v>
      </c>
      <c r="AH30" s="12">
        <f>'Capital Expenditures'!AH30/1000</f>
        <v>380562.10600000003</v>
      </c>
      <c r="AI30" s="12">
        <f>'Capital Expenditures'!AI30/1000</f>
        <v>360443.80099999998</v>
      </c>
      <c r="AJ30" s="12">
        <f>'Capital Expenditures'!AJ30/1000</f>
        <v>472102.99300000002</v>
      </c>
      <c r="AK30" s="12">
        <f>'Capital Expenditures'!AK30/1000</f>
        <v>229426.40400000001</v>
      </c>
      <c r="AL30" s="12">
        <f>'Capital Expenditures'!AL30/1000</f>
        <v>138552.91899999999</v>
      </c>
      <c r="AM30" s="12">
        <f>'Capital Expenditures'!AM30/1000</f>
        <v>110320.323</v>
      </c>
      <c r="AN30" s="12">
        <f>'Capital Expenditures'!AN30/1000</f>
        <v>214359.959</v>
      </c>
    </row>
    <row r="31" spans="1:40" s="3" customFormat="1" ht="13.15" customHeight="1" x14ac:dyDescent="0.2">
      <c r="A31" s="14"/>
      <c r="B31" s="11" t="s">
        <v>49</v>
      </c>
      <c r="C31" s="12">
        <f>'Capital Expenditures'!C31/1000</f>
        <v>38845</v>
      </c>
      <c r="D31" s="12">
        <f>'Capital Expenditures'!D31/1000</f>
        <v>43004.161999999997</v>
      </c>
      <c r="E31" s="12">
        <f>'Capital Expenditures'!E31/1000</f>
        <v>40965.245000000003</v>
      </c>
      <c r="F31" s="12">
        <f>'Capital Expenditures'!F31/1000</f>
        <v>41615.303999999996</v>
      </c>
      <c r="G31" s="12">
        <f>'Capital Expenditures'!G31/1000</f>
        <v>46316.961000000003</v>
      </c>
      <c r="H31" s="12">
        <f>'Capital Expenditures'!H31/1000</f>
        <v>60342.1</v>
      </c>
      <c r="I31" s="12">
        <f>'Capital Expenditures'!I31/1000</f>
        <v>43775.154999999999</v>
      </c>
      <c r="J31" s="12">
        <f>'Capital Expenditures'!J31/1000</f>
        <v>58372.527999999998</v>
      </c>
      <c r="K31" s="12">
        <f>'Capital Expenditures'!K31/1000</f>
        <v>35110.415000000001</v>
      </c>
      <c r="L31" s="12">
        <f>'Capital Expenditures'!L31/1000</f>
        <v>64336.222000000002</v>
      </c>
      <c r="M31" s="12">
        <f>'Capital Expenditures'!M31/1000</f>
        <v>35942</v>
      </c>
      <c r="N31" s="12">
        <f>'Capital Expenditures'!N31/1000</f>
        <v>35000</v>
      </c>
      <c r="O31" s="12">
        <f>'Capital Expenditures'!O31/1000</f>
        <v>76497.103000000003</v>
      </c>
      <c r="P31" s="12">
        <f>'Capital Expenditures'!P31/1000</f>
        <v>75204.206000000006</v>
      </c>
      <c r="Q31" s="12">
        <f>'Capital Expenditures'!Q31/1000</f>
        <v>45366.108</v>
      </c>
      <c r="R31" s="12">
        <f>'Capital Expenditures'!R31/1000</f>
        <v>70368.216</v>
      </c>
      <c r="S31" s="12">
        <f>'Capital Expenditures'!S31/1000</f>
        <v>124997.855</v>
      </c>
      <c r="T31" s="12">
        <f>'Capital Expenditures'!T31/1000</f>
        <v>159290.32199999999</v>
      </c>
      <c r="U31" s="12">
        <f>'Capital Expenditures'!U31/1000</f>
        <v>198573.943</v>
      </c>
      <c r="V31" s="12">
        <f>'Capital Expenditures'!V31/1000</f>
        <v>445685.74</v>
      </c>
      <c r="W31" s="12">
        <f>'Capital Expenditures'!W31/1000</f>
        <v>185545.992</v>
      </c>
      <c r="X31" s="12">
        <f>'Capital Expenditures'!X31/1000</f>
        <v>276674.04399999999</v>
      </c>
      <c r="Y31" s="12">
        <f>'Capital Expenditures'!Y31/1000</f>
        <v>268060.53399999999</v>
      </c>
      <c r="Z31" s="12">
        <f>'Capital Expenditures'!Z31/1000</f>
        <v>338192.25400000002</v>
      </c>
      <c r="AA31" s="12">
        <f>'Capital Expenditures'!AA31/1000</f>
        <v>235304.891</v>
      </c>
      <c r="AB31" s="12">
        <f>'Capital Expenditures'!AB31/1000</f>
        <v>200798.69</v>
      </c>
      <c r="AC31" s="12">
        <f>'Capital Expenditures'!AC31/1000</f>
        <v>215164.81099999999</v>
      </c>
      <c r="AD31" s="12">
        <f>'Capital Expenditures'!AD31/1000</f>
        <v>150210.00099999999</v>
      </c>
      <c r="AE31" s="12">
        <f>'Capital Expenditures'!AE31/1000</f>
        <v>220919.054</v>
      </c>
      <c r="AF31" s="12">
        <f>'Capital Expenditures'!AF31/1000</f>
        <v>249419.54300000001</v>
      </c>
      <c r="AG31" s="12">
        <f>'Capital Expenditures'!AG31/1000</f>
        <v>328365.08</v>
      </c>
      <c r="AH31" s="12">
        <f>'Capital Expenditures'!AH31/1000</f>
        <v>556.44799999999998</v>
      </c>
      <c r="AI31" s="12">
        <f>'Capital Expenditures'!AI31/1000</f>
        <v>360188.80900000001</v>
      </c>
      <c r="AJ31" s="12">
        <f>'Capital Expenditures'!AJ31/1000</f>
        <v>470332.60200000001</v>
      </c>
      <c r="AK31" s="12">
        <f>'Capital Expenditures'!AK31/1000</f>
        <v>229205.016</v>
      </c>
      <c r="AL31" s="12">
        <f>'Capital Expenditures'!AL31/1000</f>
        <v>137207.663</v>
      </c>
      <c r="AM31" s="12">
        <f>'Capital Expenditures'!AM31/1000</f>
        <v>108931.82</v>
      </c>
      <c r="AN31" s="12">
        <f>'Capital Expenditures'!AN31/1000</f>
        <v>211725.31899999999</v>
      </c>
    </row>
    <row r="32" spans="1:40" s="3" customFormat="1" ht="13.15" customHeight="1" x14ac:dyDescent="0.2">
      <c r="A32" s="14"/>
      <c r="B32" s="11" t="s">
        <v>71</v>
      </c>
      <c r="C32" s="12">
        <f>'Capital Expenditures'!C32/1000</f>
        <v>382768.67300000001</v>
      </c>
      <c r="D32" s="12">
        <f>'Capital Expenditures'!D32/1000</f>
        <v>35780.559999999998</v>
      </c>
      <c r="E32" s="12">
        <f>'Capital Expenditures'!E32/1000</f>
        <v>54151.118999999999</v>
      </c>
      <c r="F32" s="12">
        <f>'Capital Expenditures'!F32/1000</f>
        <v>269756.66600000003</v>
      </c>
      <c r="G32" s="12">
        <f>'Capital Expenditures'!G32/1000</f>
        <v>8346.7639999999992</v>
      </c>
      <c r="H32" s="12">
        <f>'Capital Expenditures'!H32/1000</f>
        <v>30885.741999999998</v>
      </c>
      <c r="I32" s="12">
        <f>'Capital Expenditures'!I32/1000</f>
        <v>186746.57199999999</v>
      </c>
      <c r="J32" s="12">
        <f>'Capital Expenditures'!J32/1000</f>
        <v>56370.137999999999</v>
      </c>
      <c r="K32" s="12">
        <f>'Capital Expenditures'!K32/1000</f>
        <v>1063.2539999999999</v>
      </c>
      <c r="L32" s="12">
        <f>'Capital Expenditures'!L32/1000</f>
        <v>58819.493000000002</v>
      </c>
      <c r="M32" s="12">
        <f>'Capital Expenditures'!M32/1000</f>
        <v>95039.061000000002</v>
      </c>
      <c r="N32" s="12">
        <f>'Capital Expenditures'!N32/1000</f>
        <v>30362.076000000001</v>
      </c>
      <c r="O32" s="12">
        <f>'Capital Expenditures'!O32/1000</f>
        <v>-2659.098</v>
      </c>
      <c r="P32" s="12">
        <f>'Capital Expenditures'!P32/1000</f>
        <v>1830.002</v>
      </c>
      <c r="Q32" s="12">
        <f>'Capital Expenditures'!Q32/1000</f>
        <v>1285.6420000000001</v>
      </c>
      <c r="R32" s="12">
        <f>'Capital Expenditures'!R32/1000</f>
        <v>0</v>
      </c>
      <c r="S32" s="12">
        <f>'Capital Expenditures'!S32/1000</f>
        <v>1401.0329999999999</v>
      </c>
      <c r="T32" s="12">
        <f>'Capital Expenditures'!T32/1000</f>
        <v>704.49699999999996</v>
      </c>
      <c r="U32" s="12">
        <f>'Capital Expenditures'!U32/1000</f>
        <v>532.16099999999994</v>
      </c>
      <c r="V32" s="12">
        <f>'Capital Expenditures'!V32/1000</f>
        <v>644.56100000000004</v>
      </c>
      <c r="W32" s="12">
        <f>'Capital Expenditures'!W32/1000</f>
        <v>5599.9809999999998</v>
      </c>
      <c r="X32" s="12">
        <f>'Capital Expenditures'!X32/1000</f>
        <v>1930.944</v>
      </c>
      <c r="Y32" s="12">
        <f>'Capital Expenditures'!Y32/1000</f>
        <v>1452.2819999999999</v>
      </c>
      <c r="Z32" s="12">
        <f>'Capital Expenditures'!Z32/1000</f>
        <v>3738.232</v>
      </c>
      <c r="AA32" s="12">
        <f>'Capital Expenditures'!AA32/1000</f>
        <v>11192.538</v>
      </c>
      <c r="AB32" s="12">
        <f>'Capital Expenditures'!AB32/1000</f>
        <v>943.76400000000001</v>
      </c>
      <c r="AC32" s="12">
        <f>'Capital Expenditures'!AC32/1000</f>
        <v>3230</v>
      </c>
      <c r="AD32" s="12">
        <f>'Capital Expenditures'!AD32/1000</f>
        <v>0.47599999999999998</v>
      </c>
      <c r="AE32" s="12">
        <f>'Capital Expenditures'!AE32/1000</f>
        <v>0.42399999999999999</v>
      </c>
      <c r="AF32" s="12">
        <f>'Capital Expenditures'!AF32/1000</f>
        <v>376.30200000000002</v>
      </c>
      <c r="AG32" s="12">
        <f>'Capital Expenditures'!AG32/1000</f>
        <v>1037.6189999999999</v>
      </c>
      <c r="AH32" s="12">
        <f>'Capital Expenditures'!AH32/1000</f>
        <v>380005.658</v>
      </c>
      <c r="AI32" s="12">
        <f>'Capital Expenditures'!AI32/1000</f>
        <v>254.99299999999999</v>
      </c>
      <c r="AJ32" s="12">
        <f>'Capital Expenditures'!AJ32/1000</f>
        <v>1770.3910000000001</v>
      </c>
      <c r="AK32" s="12">
        <f>'Capital Expenditures'!AK32/1000</f>
        <v>221.38800000000001</v>
      </c>
      <c r="AL32" s="12">
        <f>'Capital Expenditures'!AL32/1000</f>
        <v>1345.2560000000001</v>
      </c>
      <c r="AM32" s="12">
        <f>'Capital Expenditures'!AM32/1000</f>
        <v>1388.5029999999999</v>
      </c>
      <c r="AN32" s="12">
        <f>'Capital Expenditures'!AN32/1000</f>
        <v>2634.64</v>
      </c>
    </row>
    <row r="33" spans="1:40" s="3" customFormat="1" ht="13.15" customHeight="1" x14ac:dyDescent="0.2">
      <c r="A33" s="17" t="s">
        <v>50</v>
      </c>
      <c r="B33" s="17"/>
      <c r="C33" s="12">
        <f>'Capital Expenditures'!C33/1000</f>
        <v>1504287.9269999999</v>
      </c>
      <c r="D33" s="12">
        <f>'Capital Expenditures'!D33/1000</f>
        <v>1266014.1850000001</v>
      </c>
      <c r="E33" s="12">
        <f>'Capital Expenditures'!E33/1000</f>
        <v>1435964.162</v>
      </c>
      <c r="F33" s="12">
        <f>'Capital Expenditures'!F33/1000</f>
        <v>1612365.59</v>
      </c>
      <c r="G33" s="12">
        <f>'Capital Expenditures'!G33/1000</f>
        <v>1516056.9839999999</v>
      </c>
      <c r="H33" s="12">
        <f>'Capital Expenditures'!H33/1000</f>
        <v>1230434.4909999999</v>
      </c>
      <c r="I33" s="12">
        <f>'Capital Expenditures'!I33/1000</f>
        <v>1262684.6089999999</v>
      </c>
      <c r="J33" s="12">
        <f>'Capital Expenditures'!J33/1000</f>
        <v>872414.63800000004</v>
      </c>
      <c r="K33" s="12">
        <f>'Capital Expenditures'!K33/1000</f>
        <v>938291.04399999999</v>
      </c>
      <c r="L33" s="12">
        <f>'Capital Expenditures'!L33/1000</f>
        <v>1154224.723</v>
      </c>
      <c r="M33" s="12">
        <f>'Capital Expenditures'!M33/1000</f>
        <v>1175197.716</v>
      </c>
      <c r="N33" s="12">
        <f>'Capital Expenditures'!N33/1000</f>
        <v>1015948.024</v>
      </c>
      <c r="O33" s="12">
        <f>'Capital Expenditures'!O33/1000</f>
        <v>1155503.7339999999</v>
      </c>
      <c r="P33" s="12">
        <f>'Capital Expenditures'!P33/1000</f>
        <v>1002396.294</v>
      </c>
      <c r="Q33" s="12">
        <f>'Capital Expenditures'!Q33/1000</f>
        <v>813901.201</v>
      </c>
      <c r="R33" s="12">
        <f>'Capital Expenditures'!R33/1000</f>
        <v>827678.10800000001</v>
      </c>
      <c r="S33" s="12">
        <f>'Capital Expenditures'!S33/1000</f>
        <v>782904.022</v>
      </c>
      <c r="T33" s="12">
        <f>'Capital Expenditures'!T33/1000</f>
        <v>946161.495</v>
      </c>
      <c r="U33" s="12">
        <f>'Capital Expenditures'!U33/1000</f>
        <v>962002.91</v>
      </c>
      <c r="V33" s="12">
        <f>'Capital Expenditures'!V33/1000</f>
        <v>1185237.264</v>
      </c>
      <c r="W33" s="12">
        <f>'Capital Expenditures'!W33/1000</f>
        <v>914731.73100000003</v>
      </c>
      <c r="X33" s="12">
        <f>'Capital Expenditures'!X33/1000</f>
        <v>855676.65399999998</v>
      </c>
      <c r="Y33" s="12">
        <f>'Capital Expenditures'!Y33/1000</f>
        <v>906558.91399999999</v>
      </c>
      <c r="Z33" s="12">
        <f>'Capital Expenditures'!Z33/1000</f>
        <v>977461.65899999999</v>
      </c>
      <c r="AA33" s="12">
        <f>'Capital Expenditures'!AA33/1000</f>
        <v>835418.08100000001</v>
      </c>
      <c r="AB33" s="12">
        <f>'Capital Expenditures'!AB33/1000</f>
        <v>738704.58400000003</v>
      </c>
      <c r="AC33" s="12">
        <f>'Capital Expenditures'!AC33/1000</f>
        <v>772218.68</v>
      </c>
      <c r="AD33" s="12">
        <f>'Capital Expenditures'!AD33/1000</f>
        <v>594531.93099999998</v>
      </c>
      <c r="AE33" s="12">
        <f>'Capital Expenditures'!AE33/1000</f>
        <v>643786.1</v>
      </c>
      <c r="AF33" s="12">
        <f>'Capital Expenditures'!AF33/1000</f>
        <v>590408.25</v>
      </c>
      <c r="AG33" s="12">
        <f>'Capital Expenditures'!AG33/1000</f>
        <v>693631.70200000005</v>
      </c>
      <c r="AH33" s="12">
        <f>'Capital Expenditures'!AH33/1000</f>
        <v>779183.728</v>
      </c>
      <c r="AI33" s="12">
        <f>'Capital Expenditures'!AI33/1000</f>
        <v>752723.12</v>
      </c>
      <c r="AJ33" s="12">
        <f>'Capital Expenditures'!AJ33/1000</f>
        <v>893894.42099999997</v>
      </c>
      <c r="AK33" s="12">
        <f>'Capital Expenditures'!AK33/1000</f>
        <v>478837.75400000002</v>
      </c>
      <c r="AL33" s="12">
        <f>'Capital Expenditures'!AL33/1000</f>
        <v>369343.891</v>
      </c>
      <c r="AM33" s="12">
        <f>'Capital Expenditures'!AM33/1000</f>
        <v>319566.84600000002</v>
      </c>
      <c r="AN33" s="12">
        <f>'Capital Expenditures'!AN33/1000</f>
        <v>395849.272</v>
      </c>
    </row>
    <row r="34" spans="1:40" s="15" customFormat="1" x14ac:dyDescent="0.2"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</row>
    <row r="35" spans="1:40" s="3" customFormat="1" ht="13.15" customHeight="1" x14ac:dyDescent="0.2">
      <c r="A35" s="1" t="s">
        <v>66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9"/>
      <c r="AB35" s="1"/>
      <c r="AC35" s="1"/>
      <c r="AD35" s="1"/>
      <c r="AE35" s="1"/>
      <c r="AG35" s="10"/>
      <c r="AH35" s="10"/>
      <c r="AI35" s="10"/>
      <c r="AK35" s="10"/>
      <c r="AL35" s="10"/>
      <c r="AM35" s="10"/>
      <c r="AN35" s="10"/>
    </row>
    <row r="36" spans="1:40" s="3" customFormat="1" ht="13.15" customHeight="1" x14ac:dyDescent="0.2">
      <c r="A36" s="11" t="s">
        <v>55</v>
      </c>
      <c r="B36" s="11"/>
      <c r="C36" s="12">
        <f>'Capital Expenditures'!C36/1000</f>
        <v>1017632.437</v>
      </c>
      <c r="D36" s="12">
        <f>'Capital Expenditures'!D36/1000</f>
        <v>1142519.3700000001</v>
      </c>
      <c r="E36" s="12">
        <f>'Capital Expenditures'!E36/1000</f>
        <v>904214.80500000005</v>
      </c>
      <c r="F36" s="12">
        <f>'Capital Expenditures'!F36/1000</f>
        <v>1680761.281</v>
      </c>
      <c r="G36" s="12">
        <f>'Capital Expenditures'!G36/1000</f>
        <v>1411641.996</v>
      </c>
      <c r="H36" s="12">
        <f>'Capital Expenditures'!H36/1000</f>
        <v>950461.429</v>
      </c>
      <c r="I36" s="12">
        <f>'Capital Expenditures'!I36/1000</f>
        <v>752753.41599999997</v>
      </c>
      <c r="J36" s="12">
        <f>'Capital Expenditures'!J36/1000</f>
        <v>560549.69999999995</v>
      </c>
      <c r="K36" s="12">
        <f>'Capital Expenditures'!K36/1000</f>
        <v>427764.24900000001</v>
      </c>
      <c r="L36" s="12">
        <f>'Capital Expenditures'!L36/1000</f>
        <v>413968.95600000001</v>
      </c>
      <c r="M36" s="12">
        <f>'Capital Expenditures'!M36/1000</f>
        <v>348759.82400000002</v>
      </c>
      <c r="N36" s="12">
        <f>'Capital Expenditures'!N36/1000</f>
        <v>330398.64500000002</v>
      </c>
      <c r="O36" s="12">
        <f>'Capital Expenditures'!O36/1000</f>
        <v>428856.26</v>
      </c>
      <c r="P36" s="12">
        <f>'Capital Expenditures'!P36/1000</f>
        <v>412989.80800000002</v>
      </c>
      <c r="Q36" s="12">
        <f>'Capital Expenditures'!Q36/1000</f>
        <v>502616.73200000002</v>
      </c>
      <c r="R36" s="12">
        <f>'Capital Expenditures'!R36/1000</f>
        <v>436007.21100000001</v>
      </c>
      <c r="S36" s="12">
        <f>'Capital Expenditures'!S36/1000</f>
        <v>459375.755</v>
      </c>
      <c r="T36" s="12">
        <f>'Capital Expenditures'!T36/1000</f>
        <v>343274.43199999997</v>
      </c>
      <c r="U36" s="12">
        <f>'Capital Expenditures'!U36/1000</f>
        <v>359612.52100000001</v>
      </c>
      <c r="V36" s="12">
        <f>'Capital Expenditures'!V36/1000</f>
        <v>300983.80599999998</v>
      </c>
      <c r="W36" s="12">
        <f>'Capital Expenditures'!W36/1000</f>
        <v>380383.908</v>
      </c>
      <c r="X36" s="12">
        <f>'Capital Expenditures'!X36/1000</f>
        <v>413895.66700000002</v>
      </c>
      <c r="Y36" s="12">
        <f>'Capital Expenditures'!Y36/1000</f>
        <v>289845.33600000001</v>
      </c>
      <c r="Z36" s="12">
        <f>'Capital Expenditures'!Z36/1000</f>
        <v>365056.06699999998</v>
      </c>
      <c r="AA36" s="12">
        <f>'Capital Expenditures'!AA36/1000</f>
        <v>235471.65100000001</v>
      </c>
      <c r="AB36" s="12">
        <f>'Capital Expenditures'!AB36/1000</f>
        <v>269001.55900000001</v>
      </c>
      <c r="AC36" s="12">
        <f>'Capital Expenditures'!AC36/1000</f>
        <v>246355.96</v>
      </c>
      <c r="AD36" s="12">
        <f>'Capital Expenditures'!AD36/1000</f>
        <v>291888.45299999998</v>
      </c>
      <c r="AE36" s="12">
        <f>'Capital Expenditures'!AE36/1000</f>
        <v>387285.61</v>
      </c>
      <c r="AF36" s="12">
        <f>'Capital Expenditures'!AF36/1000</f>
        <v>431303.05300000001</v>
      </c>
      <c r="AG36" s="12">
        <f>'Capital Expenditures'!AG36/1000</f>
        <v>638890.674</v>
      </c>
      <c r="AH36" s="12">
        <f>'Capital Expenditures'!AH36/1000</f>
        <v>688904.59699999995</v>
      </c>
      <c r="AI36" s="12">
        <f>'Capital Expenditures'!AI36/1000</f>
        <v>572359.19299999997</v>
      </c>
      <c r="AJ36" s="12">
        <f>'Capital Expenditures'!AJ36/1000</f>
        <v>366595.03499999997</v>
      </c>
      <c r="AK36" s="12">
        <f>'Capital Expenditures'!AK36/1000</f>
        <v>200612.565</v>
      </c>
      <c r="AL36" s="12">
        <f>'Capital Expenditures'!AL36/1000</f>
        <v>70660.751000000004</v>
      </c>
      <c r="AM36" s="12">
        <f>'Capital Expenditures'!AM36/1000</f>
        <v>36287.913999999997</v>
      </c>
      <c r="AN36" s="12">
        <f>'Capital Expenditures'!AN36/1000</f>
        <v>31374.39</v>
      </c>
    </row>
    <row r="37" spans="1:40" s="3" customFormat="1" ht="13.15" customHeight="1" x14ac:dyDescent="0.2">
      <c r="A37" s="11" t="s">
        <v>3</v>
      </c>
      <c r="B37" s="11"/>
      <c r="C37" s="12">
        <f>'Capital Expenditures'!C37/1000</f>
        <v>304195.52500000002</v>
      </c>
      <c r="D37" s="12">
        <f>'Capital Expenditures'!D37/1000</f>
        <v>208774.079</v>
      </c>
      <c r="E37" s="12">
        <f>'Capital Expenditures'!E37/1000</f>
        <v>276864.04200000002</v>
      </c>
      <c r="F37" s="12">
        <f>'Capital Expenditures'!F37/1000</f>
        <v>436486.80800000002</v>
      </c>
      <c r="G37" s="12">
        <f>'Capital Expenditures'!G37/1000</f>
        <v>304703.34499999997</v>
      </c>
      <c r="H37" s="12">
        <f>'Capital Expenditures'!H37/1000</f>
        <v>285565.364</v>
      </c>
      <c r="I37" s="12">
        <f>'Capital Expenditures'!I37/1000</f>
        <v>173418.674</v>
      </c>
      <c r="J37" s="12">
        <f>'Capital Expenditures'!J37/1000</f>
        <v>181114.12899999999</v>
      </c>
      <c r="K37" s="12">
        <f>'Capital Expenditures'!K37/1000</f>
        <v>255805.68</v>
      </c>
      <c r="L37" s="12">
        <f>'Capital Expenditures'!L37/1000</f>
        <v>251598.21100000001</v>
      </c>
      <c r="M37" s="12">
        <f>'Capital Expenditures'!M37/1000</f>
        <v>235510.31400000001</v>
      </c>
      <c r="N37" s="12">
        <f>'Capital Expenditures'!N37/1000</f>
        <v>231960.94099999999</v>
      </c>
      <c r="O37" s="12">
        <f>'Capital Expenditures'!O37/1000</f>
        <v>436197.16</v>
      </c>
      <c r="P37" s="12">
        <f>'Capital Expenditures'!P37/1000</f>
        <v>304378.62599999999</v>
      </c>
      <c r="Q37" s="12">
        <f>'Capital Expenditures'!Q37/1000</f>
        <v>288570.36200000002</v>
      </c>
      <c r="R37" s="12">
        <f>'Capital Expenditures'!R37/1000</f>
        <v>164032.236</v>
      </c>
      <c r="S37" s="12">
        <f>'Capital Expenditures'!S37/1000</f>
        <v>147543.21400000001</v>
      </c>
      <c r="T37" s="12">
        <f>'Capital Expenditures'!T37/1000</f>
        <v>230870.53099999999</v>
      </c>
      <c r="U37" s="12">
        <f>'Capital Expenditures'!U37/1000</f>
        <v>185510.49600000001</v>
      </c>
      <c r="V37" s="12">
        <f>'Capital Expenditures'!V37/1000</f>
        <v>216433.94399999999</v>
      </c>
      <c r="W37" s="12">
        <f>'Capital Expenditures'!W37/1000</f>
        <v>176456.48300000001</v>
      </c>
      <c r="X37" s="12">
        <f>'Capital Expenditures'!X37/1000</f>
        <v>219230.20699999999</v>
      </c>
      <c r="Y37" s="12">
        <f>'Capital Expenditures'!Y37/1000</f>
        <v>64987.792000000001</v>
      </c>
      <c r="Z37" s="12">
        <f>'Capital Expenditures'!Z37/1000</f>
        <v>52875.904999999999</v>
      </c>
      <c r="AA37" s="12">
        <f>'Capital Expenditures'!AA37/1000</f>
        <v>99701.985000000001</v>
      </c>
      <c r="AB37" s="12">
        <f>'Capital Expenditures'!AB37/1000</f>
        <v>196643.49100000001</v>
      </c>
      <c r="AC37" s="12">
        <f>'Capital Expenditures'!AC37/1000</f>
        <v>155179.72700000001</v>
      </c>
      <c r="AD37" s="12">
        <f>'Capital Expenditures'!AD37/1000</f>
        <v>133157.59899999999</v>
      </c>
      <c r="AE37" s="12">
        <f>'Capital Expenditures'!AE37/1000</f>
        <v>48977.273000000001</v>
      </c>
      <c r="AF37" s="12">
        <f>'Capital Expenditures'!AF37/1000</f>
        <v>50917.96</v>
      </c>
      <c r="AG37" s="12">
        <f>'Capital Expenditures'!AG37/1000</f>
        <v>36709.957999999999</v>
      </c>
      <c r="AH37" s="12">
        <f>'Capital Expenditures'!AH37/1000</f>
        <v>44172.243999999999</v>
      </c>
      <c r="AI37" s="12">
        <f>'Capital Expenditures'!AI37/1000</f>
        <v>154019.77499999999</v>
      </c>
      <c r="AJ37" s="12">
        <f>'Capital Expenditures'!AJ37/1000</f>
        <v>69390.898000000001</v>
      </c>
      <c r="AK37" s="12">
        <f>'Capital Expenditures'!AK37/1000</f>
        <v>47330.601000000002</v>
      </c>
      <c r="AL37" s="12">
        <f>'Capital Expenditures'!AL37/1000</f>
        <v>89687.225000000006</v>
      </c>
      <c r="AM37" s="12">
        <f>'Capital Expenditures'!AM37/1000</f>
        <v>48644.896000000001</v>
      </c>
      <c r="AN37" s="12">
        <f>'Capital Expenditures'!AN37/1000</f>
        <v>35454.237999999998</v>
      </c>
    </row>
    <row r="38" spans="1:40" s="3" customFormat="1" ht="13.15" customHeight="1" x14ac:dyDescent="0.2">
      <c r="A38" s="14"/>
      <c r="B38" s="11" t="s">
        <v>5</v>
      </c>
      <c r="C38" s="12">
        <f>'Capital Expenditures'!C38/1000</f>
        <v>250322.77499999999</v>
      </c>
      <c r="D38" s="12">
        <f>'Capital Expenditures'!D38/1000</f>
        <v>183463.84400000001</v>
      </c>
      <c r="E38" s="12">
        <f>'Capital Expenditures'!E38/1000</f>
        <v>261188.976</v>
      </c>
      <c r="F38" s="12">
        <f>'Capital Expenditures'!F38/1000</f>
        <v>342607.41800000001</v>
      </c>
      <c r="G38" s="12">
        <f>'Capital Expenditures'!G38/1000</f>
        <v>297367.08500000002</v>
      </c>
      <c r="H38" s="12">
        <f>'Capital Expenditures'!H38/1000</f>
        <v>242795.31400000001</v>
      </c>
      <c r="I38" s="12">
        <f>'Capital Expenditures'!I38/1000</f>
        <v>162972.29999999999</v>
      </c>
      <c r="J38" s="12">
        <f>'Capital Expenditures'!J38/1000</f>
        <v>126082.311</v>
      </c>
      <c r="K38" s="12">
        <f>'Capital Expenditures'!K38/1000</f>
        <v>225388.253</v>
      </c>
      <c r="L38" s="12">
        <f>'Capital Expenditures'!L38/1000</f>
        <v>224421.56200000001</v>
      </c>
      <c r="M38" s="12">
        <f>'Capital Expenditures'!M38/1000</f>
        <v>196066.454</v>
      </c>
      <c r="N38" s="12">
        <f>'Capital Expenditures'!N38/1000</f>
        <v>199461.59</v>
      </c>
      <c r="O38" s="12">
        <f>'Capital Expenditures'!O38/1000</f>
        <v>389860.96</v>
      </c>
      <c r="P38" s="12">
        <f>'Capital Expenditures'!P38/1000</f>
        <v>285265.74699999997</v>
      </c>
      <c r="Q38" s="12">
        <f>'Capital Expenditures'!Q38/1000</f>
        <v>276059.96600000001</v>
      </c>
      <c r="R38" s="12">
        <f>'Capital Expenditures'!R38/1000</f>
        <v>146835.584</v>
      </c>
      <c r="S38" s="12">
        <f>'Capital Expenditures'!S38/1000</f>
        <v>130292.477</v>
      </c>
      <c r="T38" s="12">
        <f>'Capital Expenditures'!T38/1000</f>
        <v>202783.78700000001</v>
      </c>
      <c r="U38" s="12">
        <f>'Capital Expenditures'!U38/1000</f>
        <v>174148.54199999999</v>
      </c>
      <c r="V38" s="12">
        <f>'Capital Expenditures'!V38/1000</f>
        <v>204378.67199999999</v>
      </c>
      <c r="W38" s="12">
        <f>'Capital Expenditures'!W38/1000</f>
        <v>161302.54199999999</v>
      </c>
      <c r="X38" s="12">
        <f>'Capital Expenditures'!X38/1000</f>
        <v>206587.31299999999</v>
      </c>
      <c r="Y38" s="12">
        <f>'Capital Expenditures'!Y38/1000</f>
        <v>50612.767</v>
      </c>
      <c r="Z38" s="12">
        <f>'Capital Expenditures'!Z38/1000</f>
        <v>48313.985999999997</v>
      </c>
      <c r="AA38" s="12">
        <f>'Capital Expenditures'!AA38/1000</f>
        <v>89927.039999999994</v>
      </c>
      <c r="AB38" s="12">
        <f>'Capital Expenditures'!AB38/1000</f>
        <v>180333.77600000001</v>
      </c>
      <c r="AC38" s="12">
        <f>'Capital Expenditures'!AC38/1000</f>
        <v>134658.97099999999</v>
      </c>
      <c r="AD38" s="12">
        <f>'Capital Expenditures'!AD38/1000</f>
        <v>121193.43700000001</v>
      </c>
      <c r="AE38" s="12">
        <f>'Capital Expenditures'!AE38/1000</f>
        <v>46824.387999999999</v>
      </c>
      <c r="AF38" s="12">
        <f>'Capital Expenditures'!AF38/1000</f>
        <v>48055.478000000003</v>
      </c>
      <c r="AG38" s="12">
        <f>'Capital Expenditures'!AG38/1000</f>
        <v>33979.275999999998</v>
      </c>
      <c r="AH38" s="12">
        <f>'Capital Expenditures'!AH38/1000</f>
        <v>40586.542999999998</v>
      </c>
      <c r="AI38" s="12">
        <f>'Capital Expenditures'!AI38/1000</f>
        <v>148084.91500000001</v>
      </c>
      <c r="AJ38" s="12">
        <f>'Capital Expenditures'!AJ38/1000</f>
        <v>60350.203000000001</v>
      </c>
      <c r="AK38" s="12">
        <f>'Capital Expenditures'!AK38/1000</f>
        <v>42270.305</v>
      </c>
      <c r="AL38" s="12">
        <f>'Capital Expenditures'!AL38/1000</f>
        <v>81813.846999999994</v>
      </c>
      <c r="AM38" s="12">
        <f>'Capital Expenditures'!AM38/1000</f>
        <v>37709.993999999999</v>
      </c>
      <c r="AN38" s="12">
        <f>'Capital Expenditures'!AN38/1000</f>
        <v>28528.338</v>
      </c>
    </row>
    <row r="39" spans="1:40" s="3" customFormat="1" ht="13.15" customHeight="1" x14ac:dyDescent="0.2">
      <c r="A39" s="14"/>
      <c r="B39" s="11" t="s">
        <v>4</v>
      </c>
      <c r="C39" s="12">
        <f>'Capital Expenditures'!C39/1000</f>
        <v>53872.75</v>
      </c>
      <c r="D39" s="12">
        <f>'Capital Expenditures'!D39/1000</f>
        <v>25310.235000000001</v>
      </c>
      <c r="E39" s="12">
        <f>'Capital Expenditures'!E39/1000</f>
        <v>15675.066000000001</v>
      </c>
      <c r="F39" s="12">
        <f>'Capital Expenditures'!F39/1000</f>
        <v>93879.39</v>
      </c>
      <c r="G39" s="12">
        <f>'Capital Expenditures'!G39/1000</f>
        <v>7336.26</v>
      </c>
      <c r="H39" s="12">
        <f>'Capital Expenditures'!H39/1000</f>
        <v>42770.05</v>
      </c>
      <c r="I39" s="12">
        <f>'Capital Expenditures'!I39/1000</f>
        <v>10446.374</v>
      </c>
      <c r="J39" s="12">
        <f>'Capital Expenditures'!J39/1000</f>
        <v>55031.817999999999</v>
      </c>
      <c r="K39" s="12">
        <f>'Capital Expenditures'!K39/1000</f>
        <v>30417.427</v>
      </c>
      <c r="L39" s="12">
        <f>'Capital Expenditures'!L39/1000</f>
        <v>27176.649000000001</v>
      </c>
      <c r="M39" s="12">
        <f>'Capital Expenditures'!M39/1000</f>
        <v>39443.86</v>
      </c>
      <c r="N39" s="12">
        <f>'Capital Expenditures'!N39/1000</f>
        <v>32499.350999999999</v>
      </c>
      <c r="O39" s="12">
        <f>'Capital Expenditures'!O39/1000</f>
        <v>46336.2</v>
      </c>
      <c r="P39" s="12">
        <f>'Capital Expenditures'!P39/1000</f>
        <v>19112.879000000001</v>
      </c>
      <c r="Q39" s="12">
        <f>'Capital Expenditures'!Q39/1000</f>
        <v>12510.396000000001</v>
      </c>
      <c r="R39" s="12">
        <f>'Capital Expenditures'!R39/1000</f>
        <v>17196.651999999998</v>
      </c>
      <c r="S39" s="12">
        <f>'Capital Expenditures'!S39/1000</f>
        <v>17250.737000000001</v>
      </c>
      <c r="T39" s="12">
        <f>'Capital Expenditures'!T39/1000</f>
        <v>28086.743999999999</v>
      </c>
      <c r="U39" s="12">
        <f>'Capital Expenditures'!U39/1000</f>
        <v>11361.954</v>
      </c>
      <c r="V39" s="12">
        <f>'Capital Expenditures'!V39/1000</f>
        <v>12055.272000000001</v>
      </c>
      <c r="W39" s="12">
        <f>'Capital Expenditures'!W39/1000</f>
        <v>15153.941000000001</v>
      </c>
      <c r="X39" s="12">
        <f>'Capital Expenditures'!X39/1000</f>
        <v>12642.894</v>
      </c>
      <c r="Y39" s="12">
        <f>'Capital Expenditures'!Y39/1000</f>
        <v>14375.025</v>
      </c>
      <c r="Z39" s="12">
        <f>'Capital Expenditures'!Z39/1000</f>
        <v>4561.9189999999999</v>
      </c>
      <c r="AA39" s="12">
        <f>'Capital Expenditures'!AA39/1000</f>
        <v>9774.9449999999997</v>
      </c>
      <c r="AB39" s="12">
        <f>'Capital Expenditures'!AB39/1000</f>
        <v>16309.715</v>
      </c>
      <c r="AC39" s="12">
        <f>'Capital Expenditures'!AC39/1000</f>
        <v>20520.756000000001</v>
      </c>
      <c r="AD39" s="12">
        <f>'Capital Expenditures'!AD39/1000</f>
        <v>11964.162</v>
      </c>
      <c r="AE39" s="12">
        <f>'Capital Expenditures'!AE39/1000</f>
        <v>2152.8850000000002</v>
      </c>
      <c r="AF39" s="12">
        <f>'Capital Expenditures'!AF39/1000</f>
        <v>2862.482</v>
      </c>
      <c r="AG39" s="12">
        <f>'Capital Expenditures'!AG39/1000</f>
        <v>2730.6819999999998</v>
      </c>
      <c r="AH39" s="12">
        <f>'Capital Expenditures'!AH39/1000</f>
        <v>3585.701</v>
      </c>
      <c r="AI39" s="12">
        <f>'Capital Expenditures'!AI39/1000</f>
        <v>5934.86</v>
      </c>
      <c r="AJ39" s="12">
        <f>'Capital Expenditures'!AJ39/1000</f>
        <v>9040.6949999999997</v>
      </c>
      <c r="AK39" s="12">
        <f>'Capital Expenditures'!AK39/1000</f>
        <v>5060.2960000000003</v>
      </c>
      <c r="AL39" s="12">
        <f>'Capital Expenditures'!AL39/1000</f>
        <v>7873.3779999999997</v>
      </c>
      <c r="AM39" s="12">
        <f>'Capital Expenditures'!AM39/1000</f>
        <v>10934.902</v>
      </c>
      <c r="AN39" s="12">
        <f>'Capital Expenditures'!AN39/1000</f>
        <v>6925.9</v>
      </c>
    </row>
    <row r="40" spans="1:40" s="3" customFormat="1" ht="13.15" customHeight="1" x14ac:dyDescent="0.2">
      <c r="A40" s="11" t="s">
        <v>6</v>
      </c>
      <c r="B40" s="11"/>
      <c r="C40" s="12">
        <f>'Capital Expenditures'!C40/1000</f>
        <v>0</v>
      </c>
      <c r="D40" s="12">
        <f>'Capital Expenditures'!D40/1000</f>
        <v>0</v>
      </c>
      <c r="E40" s="12">
        <f>'Capital Expenditures'!E40/1000</f>
        <v>0</v>
      </c>
      <c r="F40" s="12">
        <f>'Capital Expenditures'!F40/1000</f>
        <v>0</v>
      </c>
      <c r="G40" s="12">
        <f>'Capital Expenditures'!G40/1000</f>
        <v>0</v>
      </c>
      <c r="H40" s="12">
        <f>'Capital Expenditures'!H40/1000</f>
        <v>0</v>
      </c>
      <c r="I40" s="12">
        <f>'Capital Expenditures'!I40/1000</f>
        <v>0</v>
      </c>
      <c r="J40" s="12">
        <f>'Capital Expenditures'!J40/1000</f>
        <v>0</v>
      </c>
      <c r="K40" s="12">
        <f>'Capital Expenditures'!K40/1000</f>
        <v>0</v>
      </c>
      <c r="L40" s="12">
        <f>'Capital Expenditures'!L40/1000</f>
        <v>0</v>
      </c>
      <c r="M40" s="12">
        <f>'Capital Expenditures'!M40/1000</f>
        <v>0</v>
      </c>
      <c r="N40" s="12">
        <f>'Capital Expenditures'!N40/1000</f>
        <v>0</v>
      </c>
      <c r="O40" s="12">
        <f>'Capital Expenditures'!O40/1000</f>
        <v>0</v>
      </c>
      <c r="P40" s="12">
        <f>'Capital Expenditures'!P40/1000</f>
        <v>-2</v>
      </c>
      <c r="Q40" s="12">
        <f>'Capital Expenditures'!Q40/1000</f>
        <v>0</v>
      </c>
      <c r="R40" s="12">
        <f>'Capital Expenditures'!R40/1000</f>
        <v>0</v>
      </c>
      <c r="S40" s="12">
        <f>'Capital Expenditures'!S40/1000</f>
        <v>0</v>
      </c>
      <c r="T40" s="12">
        <f>'Capital Expenditures'!T40/1000</f>
        <v>0</v>
      </c>
      <c r="U40" s="12">
        <f>'Capital Expenditures'!U40/1000</f>
        <v>0</v>
      </c>
      <c r="V40" s="12">
        <f>'Capital Expenditures'!V40/1000</f>
        <v>15.365</v>
      </c>
      <c r="W40" s="12">
        <f>'Capital Expenditures'!W40/1000</f>
        <v>195.11799999999999</v>
      </c>
      <c r="X40" s="12">
        <f>'Capital Expenditures'!X40/1000</f>
        <v>1.347</v>
      </c>
      <c r="Y40" s="12">
        <f>'Capital Expenditures'!Y40/1000</f>
        <v>420.03100000000001</v>
      </c>
      <c r="Z40" s="12">
        <f>'Capital Expenditures'!Z40/1000</f>
        <v>477.55399999999997</v>
      </c>
      <c r="AA40" s="12">
        <f>'Capital Expenditures'!AA40/1000</f>
        <v>3661.761</v>
      </c>
      <c r="AB40" s="12">
        <f>'Capital Expenditures'!AB40/1000</f>
        <v>324.97000000000003</v>
      </c>
      <c r="AC40" s="12">
        <f>'Capital Expenditures'!AC40/1000</f>
        <v>2949.1909999999998</v>
      </c>
      <c r="AD40" s="12">
        <f>'Capital Expenditures'!AD40/1000</f>
        <v>3595.2240000000002</v>
      </c>
      <c r="AE40" s="12">
        <f>'Capital Expenditures'!AE40/1000</f>
        <v>9320.8469999999998</v>
      </c>
      <c r="AF40" s="12">
        <f>'Capital Expenditures'!AF40/1000</f>
        <v>5142.9629999999997</v>
      </c>
      <c r="AG40" s="12">
        <f>'Capital Expenditures'!AG40/1000</f>
        <v>7882.09</v>
      </c>
      <c r="AH40" s="12">
        <f>'Capital Expenditures'!AH40/1000</f>
        <v>6781.75</v>
      </c>
      <c r="AI40" s="12">
        <f>'Capital Expenditures'!AI40/1000</f>
        <v>2751.364</v>
      </c>
      <c r="AJ40" s="12">
        <f>'Capital Expenditures'!AJ40/1000</f>
        <v>3203.779</v>
      </c>
      <c r="AK40" s="12">
        <f>'Capital Expenditures'!AK40/1000</f>
        <v>3006.78</v>
      </c>
      <c r="AL40" s="12">
        <f>'Capital Expenditures'!AL40/1000</f>
        <v>6398.9979999999996</v>
      </c>
      <c r="AM40" s="12">
        <f>'Capital Expenditures'!AM40/1000</f>
        <v>8226.7880000000005</v>
      </c>
      <c r="AN40" s="12">
        <f>'Capital Expenditures'!AN40/1000</f>
        <v>7440.884</v>
      </c>
    </row>
    <row r="41" spans="1:40" s="3" customFormat="1" ht="13.15" customHeight="1" x14ac:dyDescent="0.2">
      <c r="A41" s="17" t="s">
        <v>67</v>
      </c>
      <c r="B41" s="17"/>
      <c r="C41" s="12">
        <f>'Capital Expenditures'!C41/1000</f>
        <v>1321827.9620000001</v>
      </c>
      <c r="D41" s="12">
        <f>'Capital Expenditures'!D41/1000</f>
        <v>1351293.449</v>
      </c>
      <c r="E41" s="12">
        <f>'Capital Expenditures'!E41/1000</f>
        <v>1181078.8470000001</v>
      </c>
      <c r="F41" s="12">
        <f>'Capital Expenditures'!F41/1000</f>
        <v>2117248.0890000002</v>
      </c>
      <c r="G41" s="12">
        <f>'Capital Expenditures'!G41/1000</f>
        <v>1716345.341</v>
      </c>
      <c r="H41" s="12">
        <f>'Capital Expenditures'!H41/1000</f>
        <v>1236026.7930000001</v>
      </c>
      <c r="I41" s="12">
        <f>'Capital Expenditures'!I41/1000</f>
        <v>926172.09</v>
      </c>
      <c r="J41" s="12">
        <f>'Capital Expenditures'!J41/1000</f>
        <v>741663.82900000003</v>
      </c>
      <c r="K41" s="12">
        <f>'Capital Expenditures'!K41/1000</f>
        <v>683569.929</v>
      </c>
      <c r="L41" s="12">
        <f>'Capital Expenditures'!L41/1000</f>
        <v>665567.16700000002</v>
      </c>
      <c r="M41" s="12">
        <f>'Capital Expenditures'!M41/1000</f>
        <v>584270.13800000004</v>
      </c>
      <c r="N41" s="12">
        <f>'Capital Expenditures'!N41/1000</f>
        <v>562359.58600000001</v>
      </c>
      <c r="O41" s="12">
        <f>'Capital Expenditures'!O41/1000</f>
        <v>865053.42</v>
      </c>
      <c r="P41" s="12">
        <f>'Capital Expenditures'!P41/1000</f>
        <v>717366.43400000001</v>
      </c>
      <c r="Q41" s="12">
        <f>'Capital Expenditures'!Q41/1000</f>
        <v>791187.09400000004</v>
      </c>
      <c r="R41" s="12">
        <f>'Capital Expenditures'!R41/1000</f>
        <v>600039.44700000004</v>
      </c>
      <c r="S41" s="12">
        <f>'Capital Expenditures'!S41/1000</f>
        <v>606918.96900000004</v>
      </c>
      <c r="T41" s="12">
        <f>'Capital Expenditures'!T41/1000</f>
        <v>574144.96299999999</v>
      </c>
      <c r="U41" s="12">
        <f>'Capital Expenditures'!U41/1000</f>
        <v>545123.01699999999</v>
      </c>
      <c r="V41" s="12">
        <f>'Capital Expenditures'!V41/1000</f>
        <v>517433.11499999999</v>
      </c>
      <c r="W41" s="12">
        <f>'Capital Expenditures'!W41/1000</f>
        <v>557035.50899999996</v>
      </c>
      <c r="X41" s="12">
        <f>'Capital Expenditures'!X41/1000</f>
        <v>633127.22100000002</v>
      </c>
      <c r="Y41" s="12">
        <f>'Capital Expenditures'!Y41/1000</f>
        <v>355253.15899999999</v>
      </c>
      <c r="Z41" s="12">
        <f>'Capital Expenditures'!Z41/1000</f>
        <v>418409.52600000001</v>
      </c>
      <c r="AA41" s="12">
        <f>'Capital Expenditures'!AA41/1000</f>
        <v>338835.397</v>
      </c>
      <c r="AB41" s="12">
        <f>'Capital Expenditures'!AB41/1000</f>
        <v>465970.02</v>
      </c>
      <c r="AC41" s="12">
        <f>'Capital Expenditures'!AC41/1000</f>
        <v>404484.87800000003</v>
      </c>
      <c r="AD41" s="12">
        <f>'Capital Expenditures'!AD41/1000</f>
        <v>428641.27600000001</v>
      </c>
      <c r="AE41" s="12">
        <f>'Capital Expenditures'!AE41/1000</f>
        <v>445583.73</v>
      </c>
      <c r="AF41" s="12">
        <f>'Capital Expenditures'!AF41/1000</f>
        <v>487363.97600000002</v>
      </c>
      <c r="AG41" s="12">
        <f>'Capital Expenditures'!AG41/1000</f>
        <v>683482.72199999995</v>
      </c>
      <c r="AH41" s="12">
        <f>'Capital Expenditures'!AH41/1000</f>
        <v>739858.59100000001</v>
      </c>
      <c r="AI41" s="12">
        <f>'Capital Expenditures'!AI41/1000</f>
        <v>729130.33200000005</v>
      </c>
      <c r="AJ41" s="12">
        <f>'Capital Expenditures'!AJ41/1000</f>
        <v>439189.712</v>
      </c>
      <c r="AK41" s="12">
        <f>'Capital Expenditures'!AK41/1000</f>
        <v>250949.946</v>
      </c>
      <c r="AL41" s="12">
        <f>'Capital Expenditures'!AL41/1000</f>
        <v>166746.97399999999</v>
      </c>
      <c r="AM41" s="12">
        <f>'Capital Expenditures'!AM41/1000</f>
        <v>93159.597999999998</v>
      </c>
      <c r="AN41" s="12">
        <f>'Capital Expenditures'!AN41/1000</f>
        <v>74269.512000000002</v>
      </c>
    </row>
    <row r="42" spans="1:40" s="15" customFormat="1" x14ac:dyDescent="0.2"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</row>
    <row r="43" spans="1:40" s="3" customFormat="1" ht="13.15" customHeight="1" x14ac:dyDescent="0.2">
      <c r="A43" s="1" t="s">
        <v>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9"/>
      <c r="AB43" s="1"/>
      <c r="AC43" s="1"/>
      <c r="AD43" s="1"/>
      <c r="AE43" s="1"/>
      <c r="AG43" s="10"/>
      <c r="AH43" s="10"/>
      <c r="AI43" s="10"/>
      <c r="AK43" s="10"/>
      <c r="AL43" s="10"/>
      <c r="AM43" s="10"/>
      <c r="AN43" s="10"/>
    </row>
    <row r="44" spans="1:40" s="3" customFormat="1" ht="13.15" customHeight="1" x14ac:dyDescent="0.2">
      <c r="A44" s="11" t="s">
        <v>7</v>
      </c>
      <c r="B44" s="11"/>
      <c r="C44" s="12">
        <f>'Capital Expenditures'!C44/1000</f>
        <v>571628.74800000002</v>
      </c>
      <c r="D44" s="12">
        <f>'Capital Expenditures'!D44/1000</f>
        <v>471881.89899999998</v>
      </c>
      <c r="E44" s="12">
        <f>'Capital Expenditures'!E44/1000</f>
        <v>449428.38500000001</v>
      </c>
      <c r="F44" s="12">
        <f>'Capital Expenditures'!F44/1000</f>
        <v>386560.43199999997</v>
      </c>
      <c r="G44" s="12">
        <f>'Capital Expenditures'!G44/1000</f>
        <v>415911.66899999999</v>
      </c>
      <c r="H44" s="12">
        <f>'Capital Expenditures'!H44/1000</f>
        <v>358739.41899999999</v>
      </c>
      <c r="I44" s="12">
        <f>'Capital Expenditures'!I44/1000</f>
        <v>284899.91800000001</v>
      </c>
      <c r="J44" s="12">
        <f>'Capital Expenditures'!J44/1000</f>
        <v>386388.85600000003</v>
      </c>
      <c r="K44" s="12">
        <f>'Capital Expenditures'!K44/1000</f>
        <v>435921.04700000002</v>
      </c>
      <c r="L44" s="12">
        <f>'Capital Expenditures'!L44/1000</f>
        <v>485325.755</v>
      </c>
      <c r="M44" s="12">
        <f>'Capital Expenditures'!M44/1000</f>
        <v>453669.70699999999</v>
      </c>
      <c r="N44" s="12">
        <f>'Capital Expenditures'!N44/1000</f>
        <v>476724.94</v>
      </c>
      <c r="O44" s="12">
        <f>'Capital Expenditures'!O44/1000</f>
        <v>579741.84100000001</v>
      </c>
      <c r="P44" s="12">
        <f>'Capital Expenditures'!P44/1000</f>
        <v>781736.46299999999</v>
      </c>
      <c r="Q44" s="12">
        <f>'Capital Expenditures'!Q44/1000</f>
        <v>1178019.0719999999</v>
      </c>
      <c r="R44" s="12">
        <f>'Capital Expenditures'!R44/1000</f>
        <v>645314.45799999998</v>
      </c>
      <c r="S44" s="12">
        <f>'Capital Expenditures'!S44/1000</f>
        <v>431552.01</v>
      </c>
      <c r="T44" s="12">
        <f>'Capital Expenditures'!T44/1000</f>
        <v>421515.69</v>
      </c>
      <c r="U44" s="12">
        <f>'Capital Expenditures'!U44/1000</f>
        <v>376353.97499999998</v>
      </c>
      <c r="V44" s="12">
        <f>'Capital Expenditures'!V44/1000</f>
        <v>327963.67800000001</v>
      </c>
      <c r="W44" s="12">
        <f>'Capital Expenditures'!W44/1000</f>
        <v>365665.67099999997</v>
      </c>
      <c r="X44" s="12">
        <f>'Capital Expenditures'!X44/1000</f>
        <v>341441.054</v>
      </c>
      <c r="Y44" s="12">
        <f>'Capital Expenditures'!Y44/1000</f>
        <v>292538.07</v>
      </c>
      <c r="Z44" s="12">
        <f>'Capital Expenditures'!Z44/1000</f>
        <v>248921.96100000001</v>
      </c>
      <c r="AA44" s="12">
        <f>'Capital Expenditures'!AA44/1000</f>
        <v>154380.497</v>
      </c>
      <c r="AB44" s="12">
        <f>'Capital Expenditures'!AB44/1000</f>
        <v>236144.223</v>
      </c>
      <c r="AC44" s="12">
        <f>'Capital Expenditures'!AC44/1000</f>
        <v>187420.47899999999</v>
      </c>
      <c r="AD44" s="12">
        <f>'Capital Expenditures'!AD44/1000</f>
        <v>293720.16100000002</v>
      </c>
      <c r="AE44" s="12">
        <f>'Capital Expenditures'!AE44/1000</f>
        <v>216893.584</v>
      </c>
      <c r="AF44" s="12">
        <f>'Capital Expenditures'!AF44/1000</f>
        <v>228966.66500000001</v>
      </c>
      <c r="AG44" s="12">
        <f>'Capital Expenditures'!AG44/1000</f>
        <v>189704.88800000001</v>
      </c>
      <c r="AH44" s="12">
        <f>'Capital Expenditures'!AH44/1000</f>
        <v>290142.489</v>
      </c>
      <c r="AI44" s="12">
        <f>'Capital Expenditures'!AI44/1000</f>
        <v>268996.19199999998</v>
      </c>
      <c r="AJ44" s="12">
        <f>'Capital Expenditures'!AJ44/1000</f>
        <v>192527.65100000001</v>
      </c>
      <c r="AK44" s="12">
        <f>'Capital Expenditures'!AK44/1000</f>
        <v>72049.724000000002</v>
      </c>
      <c r="AL44" s="12">
        <f>'Capital Expenditures'!AL44/1000</f>
        <v>111726.26</v>
      </c>
      <c r="AM44" s="12">
        <f>'Capital Expenditures'!AM44/1000</f>
        <v>105927.86599999999</v>
      </c>
      <c r="AN44" s="12">
        <f>'Capital Expenditures'!AN44/1000</f>
        <v>91951.483999999997</v>
      </c>
    </row>
    <row r="45" spans="1:40" s="3" customFormat="1" ht="13.15" customHeight="1" x14ac:dyDescent="0.2">
      <c r="A45" s="14"/>
      <c r="B45" s="11" t="s">
        <v>9</v>
      </c>
      <c r="C45" s="12">
        <f>'Capital Expenditures'!C45/1000</f>
        <v>421024.43800000002</v>
      </c>
      <c r="D45" s="12">
        <f>'Capital Expenditures'!D45/1000</f>
        <v>292691.77</v>
      </c>
      <c r="E45" s="12">
        <f>'Capital Expenditures'!E45/1000</f>
        <v>283083.94199999998</v>
      </c>
      <c r="F45" s="12">
        <f>'Capital Expenditures'!F45/1000</f>
        <v>230394.04699999999</v>
      </c>
      <c r="G45" s="12">
        <f>'Capital Expenditures'!G45/1000</f>
        <v>284401.587</v>
      </c>
      <c r="H45" s="12">
        <f>'Capital Expenditures'!H45/1000</f>
        <v>241675.80900000001</v>
      </c>
      <c r="I45" s="12">
        <f>'Capital Expenditures'!I45/1000</f>
        <v>140381.29500000001</v>
      </c>
      <c r="J45" s="12">
        <f>'Capital Expenditures'!J45/1000</f>
        <v>144003.149</v>
      </c>
      <c r="K45" s="12">
        <f>'Capital Expenditures'!K45/1000</f>
        <v>183139.39199999999</v>
      </c>
      <c r="L45" s="12">
        <f>'Capital Expenditures'!L45/1000</f>
        <v>195174.63699999999</v>
      </c>
      <c r="M45" s="12">
        <f>'Capital Expenditures'!M45/1000</f>
        <v>173941.75899999999</v>
      </c>
      <c r="N45" s="12">
        <f>'Capital Expenditures'!N45/1000</f>
        <v>223047.07199999999</v>
      </c>
      <c r="O45" s="12">
        <f>'Capital Expenditures'!O45/1000</f>
        <v>364778.86599999998</v>
      </c>
      <c r="P45" s="12">
        <f>'Capital Expenditures'!P45/1000</f>
        <v>604458.11399999994</v>
      </c>
      <c r="Q45" s="12">
        <f>'Capital Expenditures'!Q45/1000</f>
        <v>511128.31900000002</v>
      </c>
      <c r="R45" s="12">
        <f>'Capital Expenditures'!R45/1000</f>
        <v>500458.04599999997</v>
      </c>
      <c r="S45" s="12">
        <f>'Capital Expenditures'!S45/1000</f>
        <v>240095.489</v>
      </c>
      <c r="T45" s="12">
        <f>'Capital Expenditures'!T45/1000</f>
        <v>159460.69099999999</v>
      </c>
      <c r="U45" s="12">
        <f>'Capital Expenditures'!U45/1000</f>
        <v>145339.856</v>
      </c>
      <c r="V45" s="12">
        <f>'Capital Expenditures'!V45/1000</f>
        <v>155950.48499999999</v>
      </c>
      <c r="W45" s="12">
        <f>'Capital Expenditures'!W45/1000</f>
        <v>178439.272</v>
      </c>
      <c r="X45" s="12">
        <f>'Capital Expenditures'!X45/1000</f>
        <v>147261.10399999999</v>
      </c>
      <c r="Y45" s="12">
        <f>'Capital Expenditures'!Y45/1000</f>
        <v>148731.76800000001</v>
      </c>
      <c r="Z45" s="12">
        <f>'Capital Expenditures'!Z45/1000</f>
        <v>115659.57399999999</v>
      </c>
      <c r="AA45" s="12">
        <f>'Capital Expenditures'!AA45/1000</f>
        <v>46460.472000000002</v>
      </c>
      <c r="AB45" s="12">
        <f>'Capital Expenditures'!AB45/1000</f>
        <v>68059.710999999996</v>
      </c>
      <c r="AC45" s="12">
        <f>'Capital Expenditures'!AC45/1000</f>
        <v>66849.774000000005</v>
      </c>
      <c r="AD45" s="12">
        <f>'Capital Expenditures'!AD45/1000</f>
        <v>84700.092000000004</v>
      </c>
      <c r="AE45" s="12">
        <f>'Capital Expenditures'!AE45/1000</f>
        <v>73628.39</v>
      </c>
      <c r="AF45" s="12">
        <f>'Capital Expenditures'!AF45/1000</f>
        <v>111171.11599999999</v>
      </c>
      <c r="AG45" s="12">
        <f>'Capital Expenditures'!AG45/1000</f>
        <v>88483.698000000004</v>
      </c>
      <c r="AH45" s="12">
        <f>'Capital Expenditures'!AH45/1000</f>
        <v>181544.617</v>
      </c>
      <c r="AI45" s="12">
        <f>'Capital Expenditures'!AI45/1000</f>
        <v>120540.072</v>
      </c>
      <c r="AJ45" s="12">
        <f>'Capital Expenditures'!AJ45/1000</f>
        <v>88326.857000000004</v>
      </c>
      <c r="AK45" s="12">
        <f>'Capital Expenditures'!AK45/1000</f>
        <v>39349.836000000003</v>
      </c>
      <c r="AL45" s="12">
        <f>'Capital Expenditures'!AL45/1000</f>
        <v>43056.188999999998</v>
      </c>
      <c r="AM45" s="12">
        <f>'Capital Expenditures'!AM45/1000</f>
        <v>55733.964</v>
      </c>
      <c r="AN45" s="12">
        <f>'Capital Expenditures'!AN45/1000</f>
        <v>39829.038999999997</v>
      </c>
    </row>
    <row r="46" spans="1:40" s="3" customFormat="1" ht="13.15" customHeight="1" x14ac:dyDescent="0.2">
      <c r="A46" s="14"/>
      <c r="B46" s="11" t="s">
        <v>10</v>
      </c>
      <c r="C46" s="12">
        <f>'Capital Expenditures'!C46/1000</f>
        <v>120818.81600000001</v>
      </c>
      <c r="D46" s="12">
        <f>'Capital Expenditures'!D46/1000</f>
        <v>160768.00399999999</v>
      </c>
      <c r="E46" s="12">
        <f>'Capital Expenditures'!E46/1000</f>
        <v>147402.57399999999</v>
      </c>
      <c r="F46" s="12">
        <f>'Capital Expenditures'!F46/1000</f>
        <v>122752.151</v>
      </c>
      <c r="G46" s="12">
        <f>'Capital Expenditures'!G46/1000</f>
        <v>83511.672999999995</v>
      </c>
      <c r="H46" s="12">
        <f>'Capital Expenditures'!H46/1000</f>
        <v>87693.217000000004</v>
      </c>
      <c r="I46" s="12">
        <f>'Capital Expenditures'!I46/1000</f>
        <v>104202.095</v>
      </c>
      <c r="J46" s="12">
        <f>'Capital Expenditures'!J46/1000</f>
        <v>166462.114</v>
      </c>
      <c r="K46" s="12">
        <f>'Capital Expenditures'!K46/1000</f>
        <v>219807.99</v>
      </c>
      <c r="L46" s="12">
        <f>'Capital Expenditures'!L46/1000</f>
        <v>179064.85699999999</v>
      </c>
      <c r="M46" s="12">
        <f>'Capital Expenditures'!M46/1000</f>
        <v>191419.147</v>
      </c>
      <c r="N46" s="12">
        <f>'Capital Expenditures'!N46/1000</f>
        <v>133437.209</v>
      </c>
      <c r="O46" s="12">
        <f>'Capital Expenditures'!O46/1000</f>
        <v>142009.92800000001</v>
      </c>
      <c r="P46" s="12">
        <f>'Capital Expenditures'!P46/1000</f>
        <v>105240.52099999999</v>
      </c>
      <c r="Q46" s="12">
        <f>'Capital Expenditures'!Q46/1000</f>
        <v>124938.819</v>
      </c>
      <c r="R46" s="12">
        <f>'Capital Expenditures'!R46/1000</f>
        <v>105558.368</v>
      </c>
      <c r="S46" s="12">
        <f>'Capital Expenditures'!S46/1000</f>
        <v>119540.327</v>
      </c>
      <c r="T46" s="12">
        <f>'Capital Expenditures'!T46/1000</f>
        <v>149493.88099999999</v>
      </c>
      <c r="U46" s="12">
        <f>'Capital Expenditures'!U46/1000</f>
        <v>139293.54199999999</v>
      </c>
      <c r="V46" s="12">
        <f>'Capital Expenditures'!V46/1000</f>
        <v>146624.946</v>
      </c>
      <c r="W46" s="12">
        <f>'Capital Expenditures'!W46/1000</f>
        <v>149728.008</v>
      </c>
      <c r="X46" s="12">
        <f>'Capital Expenditures'!X46/1000</f>
        <v>167157.057</v>
      </c>
      <c r="Y46" s="12">
        <f>'Capital Expenditures'!Y46/1000</f>
        <v>110271.24400000001</v>
      </c>
      <c r="Z46" s="12">
        <f>'Capital Expenditures'!Z46/1000</f>
        <v>109996.071</v>
      </c>
      <c r="AA46" s="12">
        <f>'Capital Expenditures'!AA46/1000</f>
        <v>82460.563999999998</v>
      </c>
      <c r="AB46" s="12">
        <f>'Capital Expenditures'!AB46/1000</f>
        <v>142934.29500000001</v>
      </c>
      <c r="AC46" s="12">
        <f>'Capital Expenditures'!AC46/1000</f>
        <v>97376.701000000001</v>
      </c>
      <c r="AD46" s="12">
        <f>'Capital Expenditures'!AD46/1000</f>
        <v>169424.117</v>
      </c>
      <c r="AE46" s="12">
        <f>'Capital Expenditures'!AE46/1000</f>
        <v>107913.942</v>
      </c>
      <c r="AF46" s="12">
        <f>'Capital Expenditures'!AF46/1000</f>
        <v>75024.942999999999</v>
      </c>
      <c r="AG46" s="12">
        <f>'Capital Expenditures'!AG46/1000</f>
        <v>79800.625</v>
      </c>
      <c r="AH46" s="12">
        <f>'Capital Expenditures'!AH46/1000</f>
        <v>94040.562000000005</v>
      </c>
      <c r="AI46" s="12">
        <f>'Capital Expenditures'!AI46/1000</f>
        <v>138989.18700000001</v>
      </c>
      <c r="AJ46" s="12">
        <f>'Capital Expenditures'!AJ46/1000</f>
        <v>96180.607999999993</v>
      </c>
      <c r="AK46" s="12">
        <f>'Capital Expenditures'!AK46/1000</f>
        <v>27260.856</v>
      </c>
      <c r="AL46" s="12">
        <f>'Capital Expenditures'!AL46/1000</f>
        <v>62239.487000000001</v>
      </c>
      <c r="AM46" s="12">
        <f>'Capital Expenditures'!AM46/1000</f>
        <v>38668.353000000003</v>
      </c>
      <c r="AN46" s="12">
        <f>'Capital Expenditures'!AN46/1000</f>
        <v>42283.855000000003</v>
      </c>
    </row>
    <row r="47" spans="1:40" s="3" customFormat="1" ht="13.15" customHeight="1" x14ac:dyDescent="0.2">
      <c r="A47" s="14"/>
      <c r="B47" s="11" t="s">
        <v>13</v>
      </c>
      <c r="C47" s="12">
        <f>'Capital Expenditures'!C47/1000</f>
        <v>27207.965</v>
      </c>
      <c r="D47" s="12">
        <f>'Capital Expenditures'!D47/1000</f>
        <v>15928.094999999999</v>
      </c>
      <c r="E47" s="12">
        <f>'Capital Expenditures'!E47/1000</f>
        <v>18732.227999999999</v>
      </c>
      <c r="F47" s="12">
        <f>'Capital Expenditures'!F47/1000</f>
        <v>30719.687000000002</v>
      </c>
      <c r="G47" s="12">
        <f>'Capital Expenditures'!G47/1000</f>
        <v>45240.898999999998</v>
      </c>
      <c r="H47" s="12">
        <f>'Capital Expenditures'!H47/1000</f>
        <v>27110.706999999999</v>
      </c>
      <c r="I47" s="12">
        <f>'Capital Expenditures'!I47/1000</f>
        <v>37149.247000000003</v>
      </c>
      <c r="J47" s="12">
        <f>'Capital Expenditures'!J47/1000</f>
        <v>48185.491000000002</v>
      </c>
      <c r="K47" s="12">
        <f>'Capital Expenditures'!K47/1000</f>
        <v>32693.144</v>
      </c>
      <c r="L47" s="12">
        <f>'Capital Expenditures'!L47/1000</f>
        <v>110982.239</v>
      </c>
      <c r="M47" s="12">
        <f>'Capital Expenditures'!M47/1000</f>
        <v>85627.111999999994</v>
      </c>
      <c r="N47" s="12">
        <f>'Capital Expenditures'!N47/1000</f>
        <v>119580.26</v>
      </c>
      <c r="O47" s="12">
        <f>'Capital Expenditures'!O47/1000</f>
        <v>74083.036999999997</v>
      </c>
      <c r="P47" s="12">
        <f>'Capital Expenditures'!P47/1000</f>
        <v>72050.081999999995</v>
      </c>
      <c r="Q47" s="12">
        <f>'Capital Expenditures'!Q47/1000</f>
        <v>541953.55200000003</v>
      </c>
      <c r="R47" s="12">
        <f>'Capital Expenditures'!R47/1000</f>
        <v>38868.141000000003</v>
      </c>
      <c r="S47" s="12">
        <f>'Capital Expenditures'!S47/1000</f>
        <v>69872.131999999998</v>
      </c>
      <c r="T47" s="12">
        <f>'Capital Expenditures'!T47/1000</f>
        <v>112273.277</v>
      </c>
      <c r="U47" s="12">
        <f>'Capital Expenditures'!U47/1000</f>
        <v>87633.93</v>
      </c>
      <c r="V47" s="12">
        <f>'Capital Expenditures'!V47/1000</f>
        <v>16823.194</v>
      </c>
      <c r="W47" s="12">
        <f>'Capital Expenditures'!W47/1000</f>
        <v>20728.644</v>
      </c>
      <c r="X47" s="12">
        <f>'Capital Expenditures'!X47/1000</f>
        <v>17111.825000000001</v>
      </c>
      <c r="Y47" s="12">
        <f>'Capital Expenditures'!Y47/1000</f>
        <v>26522.83</v>
      </c>
      <c r="Z47" s="12">
        <f>'Capital Expenditures'!Z47/1000</f>
        <v>17783.651000000002</v>
      </c>
      <c r="AA47" s="12">
        <f>'Capital Expenditures'!AA47/1000</f>
        <v>22885.913</v>
      </c>
      <c r="AB47" s="12">
        <f>'Capital Expenditures'!AB47/1000</f>
        <v>21459.47</v>
      </c>
      <c r="AC47" s="12">
        <f>'Capital Expenditures'!AC47/1000</f>
        <v>15570.249</v>
      </c>
      <c r="AD47" s="12">
        <f>'Capital Expenditures'!AD47/1000</f>
        <v>22731.703000000001</v>
      </c>
      <c r="AE47" s="12">
        <f>'Capital Expenditures'!AE47/1000</f>
        <v>19152.007000000001</v>
      </c>
      <c r="AF47" s="12">
        <f>'Capital Expenditures'!AF47/1000</f>
        <v>28081.638999999999</v>
      </c>
      <c r="AG47" s="12">
        <f>'Capital Expenditures'!AG47/1000</f>
        <v>12869.901</v>
      </c>
      <c r="AH47" s="12">
        <f>'Capital Expenditures'!AH47/1000</f>
        <v>10633.521000000001</v>
      </c>
      <c r="AI47" s="12">
        <f>'Capital Expenditures'!AI47/1000</f>
        <v>5074.7209999999995</v>
      </c>
      <c r="AJ47" s="12">
        <f>'Capital Expenditures'!AJ47/1000</f>
        <v>4081.348</v>
      </c>
      <c r="AK47" s="12">
        <f>'Capital Expenditures'!AK47/1000</f>
        <v>803.24800000000005</v>
      </c>
      <c r="AL47" s="12">
        <f>'Capital Expenditures'!AL47/1000</f>
        <v>2310.5810000000001</v>
      </c>
      <c r="AM47" s="12">
        <f>'Capital Expenditures'!AM47/1000</f>
        <v>1979.86</v>
      </c>
      <c r="AN47" s="12">
        <f>'Capital Expenditures'!AN47/1000</f>
        <v>538.78800000000001</v>
      </c>
    </row>
    <row r="48" spans="1:40" s="3" customFormat="1" ht="13.15" customHeight="1" x14ac:dyDescent="0.2">
      <c r="A48" s="14"/>
      <c r="B48" s="11" t="s">
        <v>11</v>
      </c>
      <c r="C48" s="12">
        <f>'Capital Expenditures'!C48/1000</f>
        <v>2577.529</v>
      </c>
      <c r="D48" s="12">
        <f>'Capital Expenditures'!D48/1000</f>
        <v>2494.0300000000002</v>
      </c>
      <c r="E48" s="12">
        <f>'Capital Expenditures'!E48/1000</f>
        <v>209.64099999999999</v>
      </c>
      <c r="F48" s="12">
        <f>'Capital Expenditures'!F48/1000</f>
        <v>2694.547</v>
      </c>
      <c r="G48" s="12">
        <f>'Capital Expenditures'!G48/1000</f>
        <v>2757.51</v>
      </c>
      <c r="H48" s="12">
        <f>'Capital Expenditures'!H48/1000</f>
        <v>2259.6860000000001</v>
      </c>
      <c r="I48" s="12">
        <f>'Capital Expenditures'!I48/1000</f>
        <v>3167.2809999999999</v>
      </c>
      <c r="J48" s="12">
        <f>'Capital Expenditures'!J48/1000</f>
        <v>27738.101999999999</v>
      </c>
      <c r="K48" s="12">
        <f>'Capital Expenditures'!K48/1000</f>
        <v>280.52100000000002</v>
      </c>
      <c r="L48" s="12">
        <f>'Capital Expenditures'!L48/1000</f>
        <v>104.02200000000001</v>
      </c>
      <c r="M48" s="12">
        <f>'Capital Expenditures'!M48/1000</f>
        <v>2681.6889999999999</v>
      </c>
      <c r="N48" s="12">
        <f>'Capital Expenditures'!N48/1000</f>
        <v>660.399</v>
      </c>
      <c r="O48" s="12">
        <f>'Capital Expenditures'!O48/1000</f>
        <v>-1129.99</v>
      </c>
      <c r="P48" s="12">
        <f>'Capital Expenditures'!P48/1000</f>
        <v>-12.254</v>
      </c>
      <c r="Q48" s="12">
        <f>'Capital Expenditures'!Q48/1000</f>
        <v>-1.6180000000000001</v>
      </c>
      <c r="R48" s="12">
        <f>'Capital Expenditures'!R48/1000</f>
        <v>429.90300000000002</v>
      </c>
      <c r="S48" s="12">
        <f>'Capital Expenditures'!S48/1000</f>
        <v>2044.0619999999999</v>
      </c>
      <c r="T48" s="12">
        <f>'Capital Expenditures'!T48/1000</f>
        <v>287.84100000000001</v>
      </c>
      <c r="U48" s="12">
        <f>'Capital Expenditures'!U48/1000</f>
        <v>4086.6469999999999</v>
      </c>
      <c r="V48" s="12">
        <f>'Capital Expenditures'!V48/1000</f>
        <v>8565.0529999999999</v>
      </c>
      <c r="W48" s="12">
        <f>'Capital Expenditures'!W48/1000</f>
        <v>16769.746999999999</v>
      </c>
      <c r="X48" s="12">
        <f>'Capital Expenditures'!X48/1000</f>
        <v>9911.0679999999993</v>
      </c>
      <c r="Y48" s="12">
        <f>'Capital Expenditures'!Y48/1000</f>
        <v>7012.2280000000001</v>
      </c>
      <c r="Z48" s="12">
        <f>'Capital Expenditures'!Z48/1000</f>
        <v>5482.665</v>
      </c>
      <c r="AA48" s="12">
        <f>'Capital Expenditures'!AA48/1000</f>
        <v>2573.5479999999998</v>
      </c>
      <c r="AB48" s="12">
        <f>'Capital Expenditures'!AB48/1000</f>
        <v>3690.7469999999998</v>
      </c>
      <c r="AC48" s="12">
        <f>'Capital Expenditures'!AC48/1000</f>
        <v>7610.5929999999998</v>
      </c>
      <c r="AD48" s="12">
        <f>'Capital Expenditures'!AD48/1000</f>
        <v>16429.172999999999</v>
      </c>
      <c r="AE48" s="12">
        <f>'Capital Expenditures'!AE48/1000</f>
        <v>15932.634</v>
      </c>
      <c r="AF48" s="12">
        <f>'Capital Expenditures'!AF48/1000</f>
        <v>14532.614</v>
      </c>
      <c r="AG48" s="12">
        <f>'Capital Expenditures'!AG48/1000</f>
        <v>8043.9409999999998</v>
      </c>
      <c r="AH48" s="12">
        <f>'Capital Expenditures'!AH48/1000</f>
        <v>2189.1669999999999</v>
      </c>
      <c r="AI48" s="12">
        <f>'Capital Expenditures'!AI48/1000</f>
        <v>2110.7269999999999</v>
      </c>
      <c r="AJ48" s="12">
        <f>'Capital Expenditures'!AJ48/1000</f>
        <v>1798.0360000000001</v>
      </c>
      <c r="AK48" s="12">
        <f>'Capital Expenditures'!AK48/1000</f>
        <v>4140.9030000000002</v>
      </c>
      <c r="AL48" s="12">
        <f>'Capital Expenditures'!AL48/1000</f>
        <v>2295.348</v>
      </c>
      <c r="AM48" s="12">
        <f>'Capital Expenditures'!AM48/1000</f>
        <v>179.44900000000001</v>
      </c>
      <c r="AN48" s="12">
        <f>'Capital Expenditures'!AN48/1000</f>
        <v>2258.34</v>
      </c>
    </row>
    <row r="49" spans="1:40" s="3" customFormat="1" ht="13.15" customHeight="1" x14ac:dyDescent="0.2">
      <c r="A49" s="14"/>
      <c r="B49" s="11" t="s">
        <v>12</v>
      </c>
      <c r="C49" s="12">
        <f>'Capital Expenditures'!C49/1000</f>
        <v>0</v>
      </c>
      <c r="D49" s="12">
        <f>'Capital Expenditures'!D49/1000</f>
        <v>0</v>
      </c>
      <c r="E49" s="12">
        <f>'Capital Expenditures'!E49/1000</f>
        <v>0</v>
      </c>
      <c r="F49" s="12">
        <f>'Capital Expenditures'!F49/1000</f>
        <v>0</v>
      </c>
      <c r="G49" s="12">
        <f>'Capital Expenditures'!G49/1000</f>
        <v>0</v>
      </c>
      <c r="H49" s="12">
        <f>'Capital Expenditures'!H49/1000</f>
        <v>0</v>
      </c>
      <c r="I49" s="12">
        <f>'Capital Expenditures'!I49/1000</f>
        <v>0</v>
      </c>
      <c r="J49" s="12">
        <f>'Capital Expenditures'!J49/1000</f>
        <v>0</v>
      </c>
      <c r="K49" s="12">
        <f>'Capital Expenditures'!K49/1000</f>
        <v>0</v>
      </c>
      <c r="L49" s="12">
        <f>'Capital Expenditures'!L49/1000</f>
        <v>0</v>
      </c>
      <c r="M49" s="12">
        <f>'Capital Expenditures'!M49/1000</f>
        <v>0</v>
      </c>
      <c r="N49" s="12">
        <f>'Capital Expenditures'!N49/1000</f>
        <v>0</v>
      </c>
      <c r="O49" s="12">
        <f>'Capital Expenditures'!O49/1000</f>
        <v>0</v>
      </c>
      <c r="P49" s="12">
        <f>'Capital Expenditures'!P49/1000</f>
        <v>0</v>
      </c>
      <c r="Q49" s="12">
        <f>'Capital Expenditures'!Q49/1000</f>
        <v>0</v>
      </c>
      <c r="R49" s="12">
        <f>'Capital Expenditures'!R49/1000</f>
        <v>0</v>
      </c>
      <c r="S49" s="12">
        <f>'Capital Expenditures'!S49/1000</f>
        <v>0</v>
      </c>
      <c r="T49" s="12">
        <f>'Capital Expenditures'!T49/1000</f>
        <v>0</v>
      </c>
      <c r="U49" s="12">
        <f>'Capital Expenditures'!U49/1000</f>
        <v>0</v>
      </c>
      <c r="V49" s="12">
        <f>'Capital Expenditures'!V49/1000</f>
        <v>0</v>
      </c>
      <c r="W49" s="12">
        <f>'Capital Expenditures'!W49/1000</f>
        <v>0</v>
      </c>
      <c r="X49" s="12">
        <f>'Capital Expenditures'!X49/1000</f>
        <v>0</v>
      </c>
      <c r="Y49" s="12">
        <f>'Capital Expenditures'!Y49/1000</f>
        <v>0</v>
      </c>
      <c r="Z49" s="12">
        <f>'Capital Expenditures'!Z49/1000</f>
        <v>0</v>
      </c>
      <c r="AA49" s="12">
        <f>'Capital Expenditures'!AA49/1000</f>
        <v>0</v>
      </c>
      <c r="AB49" s="12">
        <f>'Capital Expenditures'!AB49/1000</f>
        <v>0</v>
      </c>
      <c r="AC49" s="12">
        <f>'Capital Expenditures'!AC49/1000</f>
        <v>13.162000000000001</v>
      </c>
      <c r="AD49" s="12">
        <f>'Capital Expenditures'!AD49/1000</f>
        <v>435.07600000000002</v>
      </c>
      <c r="AE49" s="12">
        <f>'Capital Expenditures'!AE49/1000</f>
        <v>266.61099999999999</v>
      </c>
      <c r="AF49" s="12">
        <f>'Capital Expenditures'!AF49/1000</f>
        <v>156.35400000000001</v>
      </c>
      <c r="AG49" s="12">
        <f>'Capital Expenditures'!AG49/1000</f>
        <v>506.72300000000001</v>
      </c>
      <c r="AH49" s="12">
        <f>'Capital Expenditures'!AH49/1000</f>
        <v>1734.6220000000001</v>
      </c>
      <c r="AI49" s="12">
        <f>'Capital Expenditures'!AI49/1000</f>
        <v>2281.4850000000001</v>
      </c>
      <c r="AJ49" s="12">
        <f>'Capital Expenditures'!AJ49/1000</f>
        <v>2140.8020000000001</v>
      </c>
      <c r="AK49" s="12">
        <f>'Capital Expenditures'!AK49/1000</f>
        <v>494.88099999999997</v>
      </c>
      <c r="AL49" s="12">
        <f>'Capital Expenditures'!AL49/1000</f>
        <v>1372.614</v>
      </c>
      <c r="AM49" s="12">
        <f>'Capital Expenditures'!AM49/1000</f>
        <v>1575.1980000000001</v>
      </c>
      <c r="AN49" s="12">
        <f>'Capital Expenditures'!AN49/1000</f>
        <v>2269.2930000000001</v>
      </c>
    </row>
    <row r="50" spans="1:40" s="3" customFormat="1" ht="13.15" customHeight="1" x14ac:dyDescent="0.2">
      <c r="A50" s="14"/>
      <c r="B50" s="11" t="s">
        <v>8</v>
      </c>
      <c r="C50" s="12">
        <f>'Capital Expenditures'!C50/1000</f>
        <v>0</v>
      </c>
      <c r="D50" s="12">
        <f>'Capital Expenditures'!D50/1000</f>
        <v>0</v>
      </c>
      <c r="E50" s="12">
        <f>'Capital Expenditures'!E50/1000</f>
        <v>0</v>
      </c>
      <c r="F50" s="12">
        <f>'Capital Expenditures'!F50/1000</f>
        <v>0</v>
      </c>
      <c r="G50" s="12">
        <f>'Capital Expenditures'!G50/1000</f>
        <v>0</v>
      </c>
      <c r="H50" s="12">
        <f>'Capital Expenditures'!H50/1000</f>
        <v>0</v>
      </c>
      <c r="I50" s="12">
        <f>'Capital Expenditures'!I50/1000</f>
        <v>0</v>
      </c>
      <c r="J50" s="12">
        <f>'Capital Expenditures'!J50/1000</f>
        <v>0</v>
      </c>
      <c r="K50" s="12">
        <f>'Capital Expenditures'!K50/1000</f>
        <v>0</v>
      </c>
      <c r="L50" s="12">
        <f>'Capital Expenditures'!L50/1000</f>
        <v>0</v>
      </c>
      <c r="M50" s="12">
        <f>'Capital Expenditures'!M50/1000</f>
        <v>0</v>
      </c>
      <c r="N50" s="12">
        <f>'Capital Expenditures'!N50/1000</f>
        <v>0</v>
      </c>
      <c r="O50" s="12">
        <f>'Capital Expenditures'!O50/1000</f>
        <v>0</v>
      </c>
      <c r="P50" s="12">
        <f>'Capital Expenditures'!P50/1000</f>
        <v>0</v>
      </c>
      <c r="Q50" s="12">
        <f>'Capital Expenditures'!Q50/1000</f>
        <v>0</v>
      </c>
      <c r="R50" s="12">
        <f>'Capital Expenditures'!R50/1000</f>
        <v>0</v>
      </c>
      <c r="S50" s="12">
        <f>'Capital Expenditures'!S50/1000</f>
        <v>0</v>
      </c>
      <c r="T50" s="12">
        <f>'Capital Expenditures'!T50/1000</f>
        <v>0</v>
      </c>
      <c r="U50" s="12">
        <f>'Capital Expenditures'!U50/1000</f>
        <v>0</v>
      </c>
      <c r="V50" s="12">
        <f>'Capital Expenditures'!V50/1000</f>
        <v>0</v>
      </c>
      <c r="W50" s="12">
        <f>'Capital Expenditures'!W50/1000</f>
        <v>0</v>
      </c>
      <c r="X50" s="12">
        <f>'Capital Expenditures'!X50/1000</f>
        <v>0</v>
      </c>
      <c r="Y50" s="12">
        <f>'Capital Expenditures'!Y50/1000</f>
        <v>0</v>
      </c>
      <c r="Z50" s="12">
        <f>'Capital Expenditures'!Z50/1000</f>
        <v>0</v>
      </c>
      <c r="AA50" s="12">
        <f>'Capital Expenditures'!AA50/1000</f>
        <v>0</v>
      </c>
      <c r="AB50" s="12">
        <f>'Capital Expenditures'!AB50/1000</f>
        <v>0</v>
      </c>
      <c r="AC50" s="12">
        <f>'Capital Expenditures'!AC50/1000</f>
        <v>0</v>
      </c>
      <c r="AD50" s="12">
        <f>'Capital Expenditures'!AD50/1000</f>
        <v>0</v>
      </c>
      <c r="AE50" s="12">
        <f>'Capital Expenditures'!AE50/1000</f>
        <v>0</v>
      </c>
      <c r="AF50" s="12">
        <f>'Capital Expenditures'!AF50/1000</f>
        <v>0</v>
      </c>
      <c r="AG50" s="12">
        <f>'Capital Expenditures'!AG50/1000</f>
        <v>0</v>
      </c>
      <c r="AH50" s="12">
        <f>'Capital Expenditures'!AH50/1000</f>
        <v>0</v>
      </c>
      <c r="AI50" s="12">
        <f>'Capital Expenditures'!AI50/1000</f>
        <v>0</v>
      </c>
      <c r="AJ50" s="12">
        <f>'Capital Expenditures'!AJ50/1000</f>
        <v>0</v>
      </c>
      <c r="AK50" s="12">
        <f>'Capital Expenditures'!AK50/1000</f>
        <v>0</v>
      </c>
      <c r="AL50" s="12">
        <f>'Capital Expenditures'!AL50/1000</f>
        <v>452.041</v>
      </c>
      <c r="AM50" s="12">
        <f>'Capital Expenditures'!AM50/1000</f>
        <v>7791.0420000000004</v>
      </c>
      <c r="AN50" s="12">
        <f>'Capital Expenditures'!AN50/1000</f>
        <v>4772.1689999999999</v>
      </c>
    </row>
    <row r="51" spans="1:40" s="3" customFormat="1" ht="13.15" customHeight="1" x14ac:dyDescent="0.2">
      <c r="A51" s="11" t="s">
        <v>14</v>
      </c>
      <c r="B51" s="11"/>
      <c r="C51" s="12">
        <f>'Capital Expenditures'!C51/1000</f>
        <v>187121.508</v>
      </c>
      <c r="D51" s="12">
        <f>'Capital Expenditures'!D51/1000</f>
        <v>249085.609</v>
      </c>
      <c r="E51" s="12">
        <f>'Capital Expenditures'!E51/1000</f>
        <v>74779.786999999997</v>
      </c>
      <c r="F51" s="12">
        <f>'Capital Expenditures'!F51/1000</f>
        <v>81713.87</v>
      </c>
      <c r="G51" s="12">
        <f>'Capital Expenditures'!G51/1000</f>
        <v>102221.61</v>
      </c>
      <c r="H51" s="12">
        <f>'Capital Expenditures'!H51/1000</f>
        <v>95872.178</v>
      </c>
      <c r="I51" s="12">
        <f>'Capital Expenditures'!I51/1000</f>
        <v>206500.72200000001</v>
      </c>
      <c r="J51" s="12">
        <f>'Capital Expenditures'!J51/1000</f>
        <v>222164.47399999999</v>
      </c>
      <c r="K51" s="12">
        <f>'Capital Expenditures'!K51/1000</f>
        <v>389997.17700000003</v>
      </c>
      <c r="L51" s="12">
        <f>'Capital Expenditures'!L51/1000</f>
        <v>281550.147</v>
      </c>
      <c r="M51" s="12">
        <f>'Capital Expenditures'!M51/1000</f>
        <v>213493.44099999999</v>
      </c>
      <c r="N51" s="12">
        <f>'Capital Expenditures'!N51/1000</f>
        <v>241584.66800000001</v>
      </c>
      <c r="O51" s="12">
        <f>'Capital Expenditures'!O51/1000</f>
        <v>322916.41700000002</v>
      </c>
      <c r="P51" s="12">
        <f>'Capital Expenditures'!P51/1000</f>
        <v>255687.18900000001</v>
      </c>
      <c r="Q51" s="12">
        <f>'Capital Expenditures'!Q51/1000</f>
        <v>184024.40700000001</v>
      </c>
      <c r="R51" s="12">
        <f>'Capital Expenditures'!R51/1000</f>
        <v>135931.64600000001</v>
      </c>
      <c r="S51" s="12">
        <f>'Capital Expenditures'!S51/1000</f>
        <v>86000.879000000001</v>
      </c>
      <c r="T51" s="12">
        <f>'Capital Expenditures'!T51/1000</f>
        <v>67442.34</v>
      </c>
      <c r="U51" s="12">
        <f>'Capital Expenditures'!U51/1000</f>
        <v>45380.485000000001</v>
      </c>
      <c r="V51" s="12">
        <f>'Capital Expenditures'!V51/1000</f>
        <v>64017.767</v>
      </c>
      <c r="W51" s="12">
        <f>'Capital Expenditures'!W51/1000</f>
        <v>34768.910000000003</v>
      </c>
      <c r="X51" s="12">
        <f>'Capital Expenditures'!X51/1000</f>
        <v>23325.925999999999</v>
      </c>
      <c r="Y51" s="12">
        <f>'Capital Expenditures'!Y51/1000</f>
        <v>10253.346</v>
      </c>
      <c r="Z51" s="12">
        <f>'Capital Expenditures'!Z51/1000</f>
        <v>4143.1989999999996</v>
      </c>
      <c r="AA51" s="12">
        <f>'Capital Expenditures'!AA51/1000</f>
        <v>5261.4669999999996</v>
      </c>
      <c r="AB51" s="12">
        <f>'Capital Expenditures'!AB51/1000</f>
        <v>5969.0720000000001</v>
      </c>
      <c r="AC51" s="12">
        <f>'Capital Expenditures'!AC51/1000</f>
        <v>9293.2729999999992</v>
      </c>
      <c r="AD51" s="12">
        <f>'Capital Expenditures'!AD51/1000</f>
        <v>28526.123</v>
      </c>
      <c r="AE51" s="12">
        <f>'Capital Expenditures'!AE51/1000</f>
        <v>1985.643</v>
      </c>
      <c r="AF51" s="12">
        <f>'Capital Expenditures'!AF51/1000</f>
        <v>0</v>
      </c>
      <c r="AG51" s="12">
        <f>'Capital Expenditures'!AG51/1000</f>
        <v>0</v>
      </c>
      <c r="AH51" s="12">
        <f>'Capital Expenditures'!AH51/1000</f>
        <v>0</v>
      </c>
      <c r="AI51" s="12">
        <f>'Capital Expenditures'!AI51/1000</f>
        <v>0</v>
      </c>
      <c r="AJ51" s="12">
        <f>'Capital Expenditures'!AJ51/1000</f>
        <v>0</v>
      </c>
      <c r="AK51" s="12">
        <f>'Capital Expenditures'!AK51/1000</f>
        <v>0</v>
      </c>
      <c r="AL51" s="12">
        <f>'Capital Expenditures'!AL51/1000</f>
        <v>0</v>
      </c>
      <c r="AM51" s="12">
        <f>'Capital Expenditures'!AM51/1000</f>
        <v>0</v>
      </c>
      <c r="AN51" s="12">
        <f>'Capital Expenditures'!AN51/1000</f>
        <v>0</v>
      </c>
    </row>
    <row r="52" spans="1:40" s="3" customFormat="1" ht="13.15" customHeight="1" x14ac:dyDescent="0.2">
      <c r="A52" s="17" t="s">
        <v>15</v>
      </c>
      <c r="B52" s="17"/>
      <c r="C52" s="12">
        <f>'Capital Expenditures'!C52/1000</f>
        <v>758750.25600000005</v>
      </c>
      <c r="D52" s="12">
        <f>'Capital Expenditures'!D52/1000</f>
        <v>720967.50800000003</v>
      </c>
      <c r="E52" s="12">
        <f>'Capital Expenditures'!E52/1000</f>
        <v>524208.17200000002</v>
      </c>
      <c r="F52" s="12">
        <f>'Capital Expenditures'!F52/1000</f>
        <v>468274.30200000003</v>
      </c>
      <c r="G52" s="12">
        <f>'Capital Expenditures'!G52/1000</f>
        <v>518133.27899999998</v>
      </c>
      <c r="H52" s="12">
        <f>'Capital Expenditures'!H52/1000</f>
        <v>454611.59700000001</v>
      </c>
      <c r="I52" s="12">
        <f>'Capital Expenditures'!I52/1000</f>
        <v>491400.64</v>
      </c>
      <c r="J52" s="12">
        <f>'Capital Expenditures'!J52/1000</f>
        <v>608553.32999999996</v>
      </c>
      <c r="K52" s="12">
        <f>'Capital Expenditures'!K52/1000</f>
        <v>825918.22400000005</v>
      </c>
      <c r="L52" s="12">
        <f>'Capital Expenditures'!L52/1000</f>
        <v>766875.902</v>
      </c>
      <c r="M52" s="12">
        <f>'Capital Expenditures'!M52/1000</f>
        <v>667163.14800000004</v>
      </c>
      <c r="N52" s="12">
        <f>'Capital Expenditures'!N52/1000</f>
        <v>718309.60800000001</v>
      </c>
      <c r="O52" s="12">
        <f>'Capital Expenditures'!O52/1000</f>
        <v>902658.25800000003</v>
      </c>
      <c r="P52" s="12">
        <f>'Capital Expenditures'!P52/1000</f>
        <v>1037423.652</v>
      </c>
      <c r="Q52" s="12">
        <f>'Capital Expenditures'!Q52/1000</f>
        <v>1362043.4790000001</v>
      </c>
      <c r="R52" s="12">
        <f>'Capital Expenditures'!R52/1000</f>
        <v>781246.10400000005</v>
      </c>
      <c r="S52" s="12">
        <f>'Capital Expenditures'!S52/1000</f>
        <v>517552.88900000002</v>
      </c>
      <c r="T52" s="12">
        <f>'Capital Expenditures'!T52/1000</f>
        <v>488958.03</v>
      </c>
      <c r="U52" s="12">
        <f>'Capital Expenditures'!U52/1000</f>
        <v>421734.46</v>
      </c>
      <c r="V52" s="12">
        <f>'Capital Expenditures'!V52/1000</f>
        <v>391981.44500000001</v>
      </c>
      <c r="W52" s="12">
        <f>'Capital Expenditures'!W52/1000</f>
        <v>400434.58100000001</v>
      </c>
      <c r="X52" s="12">
        <f>'Capital Expenditures'!X52/1000</f>
        <v>364766.98</v>
      </c>
      <c r="Y52" s="12">
        <f>'Capital Expenditures'!Y52/1000</f>
        <v>302791.41600000003</v>
      </c>
      <c r="Z52" s="12">
        <f>'Capital Expenditures'!Z52/1000</f>
        <v>253065.16</v>
      </c>
      <c r="AA52" s="12">
        <f>'Capital Expenditures'!AA52/1000</f>
        <v>159641.96400000001</v>
      </c>
      <c r="AB52" s="12">
        <f>'Capital Expenditures'!AB52/1000</f>
        <v>242113.29500000001</v>
      </c>
      <c r="AC52" s="12">
        <f>'Capital Expenditures'!AC52/1000</f>
        <v>196713.75200000001</v>
      </c>
      <c r="AD52" s="12">
        <f>'Capital Expenditures'!AD52/1000</f>
        <v>322246.28399999999</v>
      </c>
      <c r="AE52" s="12">
        <f>'Capital Expenditures'!AE52/1000</f>
        <v>218879.22700000001</v>
      </c>
      <c r="AF52" s="12">
        <f>'Capital Expenditures'!AF52/1000</f>
        <v>228966.66500000001</v>
      </c>
      <c r="AG52" s="12">
        <f>'Capital Expenditures'!AG52/1000</f>
        <v>189704.88800000001</v>
      </c>
      <c r="AH52" s="12">
        <f>'Capital Expenditures'!AH52/1000</f>
        <v>290142.489</v>
      </c>
      <c r="AI52" s="12">
        <f>'Capital Expenditures'!AI52/1000</f>
        <v>268996.19199999998</v>
      </c>
      <c r="AJ52" s="12">
        <f>'Capital Expenditures'!AJ52/1000</f>
        <v>192527.65100000001</v>
      </c>
      <c r="AK52" s="12">
        <f>'Capital Expenditures'!AK52/1000</f>
        <v>72049.724000000002</v>
      </c>
      <c r="AL52" s="12">
        <f>'Capital Expenditures'!AL52/1000</f>
        <v>111726.26</v>
      </c>
      <c r="AM52" s="12">
        <f>'Capital Expenditures'!AM52/1000</f>
        <v>105927.86599999999</v>
      </c>
      <c r="AN52" s="12">
        <f>'Capital Expenditures'!AN52/1000</f>
        <v>91951.483999999997</v>
      </c>
    </row>
    <row r="53" spans="1:40" s="15" customFormat="1" x14ac:dyDescent="0.2"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</row>
    <row r="54" spans="1:40" s="3" customFormat="1" ht="13.15" customHeight="1" x14ac:dyDescent="0.2">
      <c r="A54" s="1" t="s">
        <v>51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9"/>
      <c r="AB54" s="1"/>
      <c r="AC54" s="1"/>
      <c r="AD54" s="1"/>
      <c r="AE54" s="1"/>
      <c r="AG54" s="10"/>
      <c r="AH54" s="10"/>
      <c r="AI54" s="10"/>
      <c r="AK54" s="10"/>
      <c r="AL54" s="10"/>
      <c r="AM54" s="10"/>
      <c r="AN54" s="10"/>
    </row>
    <row r="55" spans="1:40" s="3" customFormat="1" ht="13.15" customHeight="1" x14ac:dyDescent="0.2">
      <c r="A55" s="11" t="s">
        <v>53</v>
      </c>
      <c r="B55" s="11"/>
      <c r="C55" s="12">
        <f>'Capital Expenditures'!C55/1000</f>
        <v>445090.34100000001</v>
      </c>
      <c r="D55" s="12">
        <f>'Capital Expenditures'!D55/1000</f>
        <v>471335.42499999999</v>
      </c>
      <c r="E55" s="12">
        <f>'Capital Expenditures'!E55/1000</f>
        <v>503459.49099999998</v>
      </c>
      <c r="F55" s="12">
        <f>'Capital Expenditures'!F55/1000</f>
        <v>472160.58399999997</v>
      </c>
      <c r="G55" s="12">
        <f>'Capital Expenditures'!G55/1000</f>
        <v>388407.67700000003</v>
      </c>
      <c r="H55" s="12">
        <f>'Capital Expenditures'!H55/1000</f>
        <v>543281.11600000004</v>
      </c>
      <c r="I55" s="12">
        <f>'Capital Expenditures'!I55/1000</f>
        <v>471417.174</v>
      </c>
      <c r="J55" s="12">
        <f>'Capital Expenditures'!J55/1000</f>
        <v>387001.99</v>
      </c>
      <c r="K55" s="12">
        <f>'Capital Expenditures'!K55/1000</f>
        <v>423922.56900000002</v>
      </c>
      <c r="L55" s="12">
        <f>'Capital Expenditures'!L55/1000</f>
        <v>556689.29299999995</v>
      </c>
      <c r="M55" s="12">
        <f>'Capital Expenditures'!M55/1000</f>
        <v>416348.87</v>
      </c>
      <c r="N55" s="12">
        <f>'Capital Expenditures'!N55/1000</f>
        <v>546416.20700000005</v>
      </c>
      <c r="O55" s="12">
        <f>'Capital Expenditures'!O55/1000</f>
        <v>575292.41299999994</v>
      </c>
      <c r="P55" s="12">
        <f>'Capital Expenditures'!P55/1000</f>
        <v>557927.09100000001</v>
      </c>
      <c r="Q55" s="12">
        <f>'Capital Expenditures'!Q55/1000</f>
        <v>417078.96799999999</v>
      </c>
      <c r="R55" s="12">
        <f>'Capital Expenditures'!R55/1000</f>
        <v>352468.33100000001</v>
      </c>
      <c r="S55" s="12">
        <f>'Capital Expenditures'!S55/1000</f>
        <v>246351.35</v>
      </c>
      <c r="T55" s="12">
        <f>'Capital Expenditures'!T55/1000</f>
        <v>192984.13099999999</v>
      </c>
      <c r="U55" s="12">
        <f>'Capital Expenditures'!U55/1000</f>
        <v>196044.89300000001</v>
      </c>
      <c r="V55" s="12">
        <f>'Capital Expenditures'!V55/1000</f>
        <v>187536.25200000001</v>
      </c>
      <c r="W55" s="12">
        <f>'Capital Expenditures'!W55/1000</f>
        <v>211939.35200000001</v>
      </c>
      <c r="X55" s="12">
        <f>'Capital Expenditures'!X55/1000</f>
        <v>166399.497</v>
      </c>
      <c r="Y55" s="12">
        <f>'Capital Expenditures'!Y55/1000</f>
        <v>195633.53899999999</v>
      </c>
      <c r="Z55" s="12">
        <f>'Capital Expenditures'!Z55/1000</f>
        <v>167153.97</v>
      </c>
      <c r="AA55" s="12">
        <f>'Capital Expenditures'!AA55/1000</f>
        <v>157374.88200000001</v>
      </c>
      <c r="AB55" s="12">
        <f>'Capital Expenditures'!AB55/1000</f>
        <v>141767.334</v>
      </c>
      <c r="AC55" s="12">
        <f>'Capital Expenditures'!AC55/1000</f>
        <v>85814.21</v>
      </c>
      <c r="AD55" s="12">
        <f>'Capital Expenditures'!AD55/1000</f>
        <v>96699.248000000007</v>
      </c>
      <c r="AE55" s="12">
        <f>'Capital Expenditures'!AE55/1000</f>
        <v>83457.623999999996</v>
      </c>
      <c r="AF55" s="12">
        <f>'Capital Expenditures'!AF55/1000</f>
        <v>89600.172000000006</v>
      </c>
      <c r="AG55" s="12">
        <f>'Capital Expenditures'!AG55/1000</f>
        <v>94726.023000000001</v>
      </c>
      <c r="AH55" s="12">
        <f>'Capital Expenditures'!AH55/1000</f>
        <v>131682.32800000001</v>
      </c>
      <c r="AI55" s="12">
        <f>'Capital Expenditures'!AI55/1000</f>
        <v>145363.41399999999</v>
      </c>
      <c r="AJ55" s="12">
        <f>'Capital Expenditures'!AJ55/1000</f>
        <v>113252.916</v>
      </c>
      <c r="AK55" s="12">
        <f>'Capital Expenditures'!AK55/1000</f>
        <v>83338.149000000005</v>
      </c>
      <c r="AL55" s="12">
        <f>'Capital Expenditures'!AL55/1000</f>
        <v>104236.43700000001</v>
      </c>
      <c r="AM55" s="12">
        <f>'Capital Expenditures'!AM55/1000</f>
        <v>106830.916</v>
      </c>
      <c r="AN55" s="12">
        <f>'Capital Expenditures'!AN55/1000</f>
        <v>91161.702999999994</v>
      </c>
    </row>
    <row r="56" spans="1:40" s="3" customFormat="1" ht="13.15" customHeight="1" x14ac:dyDescent="0.2">
      <c r="A56" s="11" t="s">
        <v>52</v>
      </c>
      <c r="B56" s="11"/>
      <c r="C56" s="12">
        <f>'Capital Expenditures'!C56/1000</f>
        <v>116170.978</v>
      </c>
      <c r="D56" s="12">
        <f>'Capital Expenditures'!D56/1000</f>
        <v>128975.121</v>
      </c>
      <c r="E56" s="12">
        <f>'Capital Expenditures'!E56/1000</f>
        <v>163039.94099999999</v>
      </c>
      <c r="F56" s="12">
        <f>'Capital Expenditures'!F56/1000</f>
        <v>144378.84299999999</v>
      </c>
      <c r="G56" s="12">
        <f>'Capital Expenditures'!G56/1000</f>
        <v>143807.348</v>
      </c>
      <c r="H56" s="12">
        <f>'Capital Expenditures'!H56/1000</f>
        <v>124197.607</v>
      </c>
      <c r="I56" s="12">
        <f>'Capital Expenditures'!I56/1000</f>
        <v>116183.764</v>
      </c>
      <c r="J56" s="12">
        <f>'Capital Expenditures'!J56/1000</f>
        <v>189243.36</v>
      </c>
      <c r="K56" s="12">
        <f>'Capital Expenditures'!K56/1000</f>
        <v>153247.019</v>
      </c>
      <c r="L56" s="12">
        <f>'Capital Expenditures'!L56/1000</f>
        <v>166682.32800000001</v>
      </c>
      <c r="M56" s="12">
        <f>'Capital Expenditures'!M56/1000</f>
        <v>218538.88800000001</v>
      </c>
      <c r="N56" s="12">
        <f>'Capital Expenditures'!N56/1000</f>
        <v>319525.23499999999</v>
      </c>
      <c r="O56" s="12">
        <f>'Capital Expenditures'!O56/1000</f>
        <v>257871.87599999999</v>
      </c>
      <c r="P56" s="12">
        <f>'Capital Expenditures'!P56/1000</f>
        <v>273883.87099999998</v>
      </c>
      <c r="Q56" s="12">
        <f>'Capital Expenditures'!Q56/1000</f>
        <v>146806.70499999999</v>
      </c>
      <c r="R56" s="12">
        <f>'Capital Expenditures'!R56/1000</f>
        <v>141583.853</v>
      </c>
      <c r="S56" s="12">
        <f>'Capital Expenditures'!S56/1000</f>
        <v>136494.08600000001</v>
      </c>
      <c r="T56" s="12">
        <f>'Capital Expenditures'!T56/1000</f>
        <v>124271.701</v>
      </c>
      <c r="U56" s="12">
        <f>'Capital Expenditures'!U56/1000</f>
        <v>132298.97</v>
      </c>
      <c r="V56" s="12">
        <f>'Capital Expenditures'!V56/1000</f>
        <v>173272.06299999999</v>
      </c>
      <c r="W56" s="12">
        <f>'Capital Expenditures'!W56/1000</f>
        <v>157599.85200000001</v>
      </c>
      <c r="X56" s="12">
        <f>'Capital Expenditures'!X56/1000</f>
        <v>89508.736000000004</v>
      </c>
      <c r="Y56" s="12">
        <f>'Capital Expenditures'!Y56/1000</f>
        <v>66436.603000000003</v>
      </c>
      <c r="Z56" s="12">
        <f>'Capital Expenditures'!Z56/1000</f>
        <v>53697.658000000003</v>
      </c>
      <c r="AA56" s="12">
        <f>'Capital Expenditures'!AA56/1000</f>
        <v>72652.616999999998</v>
      </c>
      <c r="AB56" s="12">
        <f>'Capital Expenditures'!AB56/1000</f>
        <v>44389.512000000002</v>
      </c>
      <c r="AC56" s="12">
        <f>'Capital Expenditures'!AC56/1000</f>
        <v>35665.879999999997</v>
      </c>
      <c r="AD56" s="12">
        <f>'Capital Expenditures'!AD56/1000</f>
        <v>43919.519999999997</v>
      </c>
      <c r="AE56" s="12">
        <f>'Capital Expenditures'!AE56/1000</f>
        <v>32327.633000000002</v>
      </c>
      <c r="AF56" s="12">
        <f>'Capital Expenditures'!AF56/1000</f>
        <v>40485.057000000001</v>
      </c>
      <c r="AG56" s="12">
        <f>'Capital Expenditures'!AG56/1000</f>
        <v>64707.55</v>
      </c>
      <c r="AH56" s="12">
        <f>'Capital Expenditures'!AH56/1000</f>
        <v>50676.421000000002</v>
      </c>
      <c r="AI56" s="12">
        <f>'Capital Expenditures'!AI56/1000</f>
        <v>32430.629000000001</v>
      </c>
      <c r="AJ56" s="12">
        <f>'Capital Expenditures'!AJ56/1000</f>
        <v>24046.985000000001</v>
      </c>
      <c r="AK56" s="12">
        <f>'Capital Expenditures'!AK56/1000</f>
        <v>21623.325000000001</v>
      </c>
      <c r="AL56" s="12">
        <f>'Capital Expenditures'!AL56/1000</f>
        <v>25569.588</v>
      </c>
      <c r="AM56" s="12">
        <f>'Capital Expenditures'!AM56/1000</f>
        <v>32051.276000000002</v>
      </c>
      <c r="AN56" s="12">
        <f>'Capital Expenditures'!AN56/1000</f>
        <v>17153.131000000001</v>
      </c>
    </row>
    <row r="57" spans="1:40" s="3" customFormat="1" ht="13.15" customHeight="1" x14ac:dyDescent="0.2">
      <c r="A57" s="17" t="s">
        <v>54</v>
      </c>
      <c r="B57" s="17"/>
      <c r="C57" s="12">
        <f>'Capital Expenditures'!C57/1000</f>
        <v>561261.31900000002</v>
      </c>
      <c r="D57" s="12">
        <f>'Capital Expenditures'!D57/1000</f>
        <v>600310.54599999997</v>
      </c>
      <c r="E57" s="12">
        <f>'Capital Expenditures'!E57/1000</f>
        <v>666499.43200000003</v>
      </c>
      <c r="F57" s="12">
        <f>'Capital Expenditures'!F57/1000</f>
        <v>616539.42700000003</v>
      </c>
      <c r="G57" s="12">
        <f>'Capital Expenditures'!G57/1000</f>
        <v>532215.02500000002</v>
      </c>
      <c r="H57" s="12">
        <f>'Capital Expenditures'!H57/1000</f>
        <v>667478.723</v>
      </c>
      <c r="I57" s="12">
        <f>'Capital Expenditures'!I57/1000</f>
        <v>587600.93799999997</v>
      </c>
      <c r="J57" s="12">
        <f>'Capital Expenditures'!J57/1000</f>
        <v>576245.35</v>
      </c>
      <c r="K57" s="12">
        <f>'Capital Expenditures'!K57/1000</f>
        <v>577169.58799999999</v>
      </c>
      <c r="L57" s="12">
        <f>'Capital Expenditures'!L57/1000</f>
        <v>723371.62100000004</v>
      </c>
      <c r="M57" s="12">
        <f>'Capital Expenditures'!M57/1000</f>
        <v>634887.75800000003</v>
      </c>
      <c r="N57" s="12">
        <f>'Capital Expenditures'!N57/1000</f>
        <v>865941.44200000004</v>
      </c>
      <c r="O57" s="12">
        <f>'Capital Expenditures'!O57/1000</f>
        <v>833164.28899999999</v>
      </c>
      <c r="P57" s="12">
        <f>'Capital Expenditures'!P57/1000</f>
        <v>831810.96200000006</v>
      </c>
      <c r="Q57" s="12">
        <f>'Capital Expenditures'!Q57/1000</f>
        <v>563885.67299999995</v>
      </c>
      <c r="R57" s="12">
        <f>'Capital Expenditures'!R57/1000</f>
        <v>494052.18400000001</v>
      </c>
      <c r="S57" s="12">
        <f>'Capital Expenditures'!S57/1000</f>
        <v>382845.43599999999</v>
      </c>
      <c r="T57" s="12">
        <f>'Capital Expenditures'!T57/1000</f>
        <v>317255.83199999999</v>
      </c>
      <c r="U57" s="12">
        <f>'Capital Expenditures'!U57/1000</f>
        <v>328343.86300000001</v>
      </c>
      <c r="V57" s="12">
        <f>'Capital Expenditures'!V57/1000</f>
        <v>360808.315</v>
      </c>
      <c r="W57" s="12">
        <f>'Capital Expenditures'!W57/1000</f>
        <v>369539.20400000003</v>
      </c>
      <c r="X57" s="12">
        <f>'Capital Expenditures'!X57/1000</f>
        <v>255908.23300000001</v>
      </c>
      <c r="Y57" s="12">
        <f>'Capital Expenditures'!Y57/1000</f>
        <v>262070.14199999999</v>
      </c>
      <c r="Z57" s="12">
        <f>'Capital Expenditures'!Z57/1000</f>
        <v>220851.628</v>
      </c>
      <c r="AA57" s="12">
        <f>'Capital Expenditures'!AA57/1000</f>
        <v>230027.49900000001</v>
      </c>
      <c r="AB57" s="12">
        <f>'Capital Expenditures'!AB57/1000</f>
        <v>186156.84599999999</v>
      </c>
      <c r="AC57" s="12">
        <f>'Capital Expenditures'!AC57/1000</f>
        <v>121480.09</v>
      </c>
      <c r="AD57" s="12">
        <f>'Capital Expenditures'!AD57/1000</f>
        <v>140618.76800000001</v>
      </c>
      <c r="AE57" s="12">
        <f>'Capital Expenditures'!AE57/1000</f>
        <v>115785.257</v>
      </c>
      <c r="AF57" s="12">
        <f>'Capital Expenditures'!AF57/1000</f>
        <v>130085.22900000001</v>
      </c>
      <c r="AG57" s="12">
        <f>'Capital Expenditures'!AG57/1000</f>
        <v>159433.573</v>
      </c>
      <c r="AH57" s="12">
        <f>'Capital Expenditures'!AH57/1000</f>
        <v>182358.74900000001</v>
      </c>
      <c r="AI57" s="12">
        <f>'Capital Expenditures'!AI57/1000</f>
        <v>177794.04300000001</v>
      </c>
      <c r="AJ57" s="12">
        <f>'Capital Expenditures'!AJ57/1000</f>
        <v>137299.90100000001</v>
      </c>
      <c r="AK57" s="12">
        <f>'Capital Expenditures'!AK57/1000</f>
        <v>104961.474</v>
      </c>
      <c r="AL57" s="12">
        <f>'Capital Expenditures'!AL57/1000</f>
        <v>129806.02499999999</v>
      </c>
      <c r="AM57" s="12">
        <f>'Capital Expenditures'!AM57/1000</f>
        <v>138882.19200000001</v>
      </c>
      <c r="AN57" s="12">
        <f>'Capital Expenditures'!AN57/1000</f>
        <v>108314.834</v>
      </c>
    </row>
    <row r="58" spans="1:40" s="3" customFormat="1" ht="13.15" customHeight="1" x14ac:dyDescent="0.2"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</row>
    <row r="59" spans="1:40" s="3" customFormat="1" ht="13.15" customHeight="1" x14ac:dyDescent="0.2">
      <c r="A59" s="1" t="s">
        <v>16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9"/>
      <c r="AB59" s="1"/>
      <c r="AC59" s="1"/>
      <c r="AD59" s="1"/>
      <c r="AE59" s="1"/>
      <c r="AG59" s="10"/>
      <c r="AH59" s="10"/>
      <c r="AI59" s="10"/>
      <c r="AK59" s="10"/>
      <c r="AL59" s="10"/>
      <c r="AM59" s="10"/>
      <c r="AN59" s="10"/>
    </row>
    <row r="60" spans="1:40" s="3" customFormat="1" ht="13.15" customHeight="1" x14ac:dyDescent="0.2">
      <c r="A60" s="11" t="s">
        <v>19</v>
      </c>
      <c r="B60" s="11"/>
      <c r="C60" s="12">
        <f>'Capital Expenditures'!C60/1000</f>
        <v>265480.19900000002</v>
      </c>
      <c r="D60" s="12">
        <f>'Capital Expenditures'!D60/1000</f>
        <v>83941.903000000006</v>
      </c>
      <c r="E60" s="12">
        <f>'Capital Expenditures'!E60/1000</f>
        <v>36441.796999999999</v>
      </c>
      <c r="F60" s="12">
        <f>'Capital Expenditures'!F60/1000</f>
        <v>30082.996999999999</v>
      </c>
      <c r="G60" s="12">
        <f>'Capital Expenditures'!G60/1000</f>
        <v>47823.084999999999</v>
      </c>
      <c r="H60" s="12">
        <f>'Capital Expenditures'!H60/1000</f>
        <v>100436.882</v>
      </c>
      <c r="I60" s="12">
        <f>'Capital Expenditures'!I60/1000</f>
        <v>80840.210000000006</v>
      </c>
      <c r="J60" s="12">
        <f>'Capital Expenditures'!J60/1000</f>
        <v>49789.904999999999</v>
      </c>
      <c r="K60" s="12">
        <f>'Capital Expenditures'!K60/1000</f>
        <v>131186.12899999999</v>
      </c>
      <c r="L60" s="12">
        <f>'Capital Expenditures'!L60/1000</f>
        <v>134697.31299999999</v>
      </c>
      <c r="M60" s="12">
        <f>'Capital Expenditures'!M60/1000</f>
        <v>44690.605000000003</v>
      </c>
      <c r="N60" s="12">
        <f>'Capital Expenditures'!N60/1000</f>
        <v>47158.83</v>
      </c>
      <c r="O60" s="12">
        <f>'Capital Expenditures'!O60/1000</f>
        <v>46694.870999999999</v>
      </c>
      <c r="P60" s="12">
        <f>'Capital Expenditures'!P60/1000</f>
        <v>80594.494000000006</v>
      </c>
      <c r="Q60" s="12">
        <f>'Capital Expenditures'!Q60/1000</f>
        <v>91756.426999999996</v>
      </c>
      <c r="R60" s="12">
        <f>'Capital Expenditures'!R60/1000</f>
        <v>55291.83</v>
      </c>
      <c r="S60" s="12">
        <f>'Capital Expenditures'!S60/1000</f>
        <v>45012.3</v>
      </c>
      <c r="T60" s="12">
        <f>'Capital Expenditures'!T60/1000</f>
        <v>821939.40800000005</v>
      </c>
      <c r="U60" s="12">
        <f>'Capital Expenditures'!U60/1000</f>
        <v>73494.53</v>
      </c>
      <c r="V60" s="12">
        <f>'Capital Expenditures'!V60/1000</f>
        <v>96765.811000000002</v>
      </c>
      <c r="W60" s="12">
        <f>'Capital Expenditures'!W60/1000</f>
        <v>655521.50699999998</v>
      </c>
      <c r="X60" s="12">
        <f>'Capital Expenditures'!X60/1000</f>
        <v>91549.319000000003</v>
      </c>
      <c r="Y60" s="12">
        <f>'Capital Expenditures'!Y60/1000</f>
        <v>396594.49599999998</v>
      </c>
      <c r="Z60" s="12">
        <f>'Capital Expenditures'!Z60/1000</f>
        <v>120305.85799999999</v>
      </c>
      <c r="AA60" s="12">
        <f>'Capital Expenditures'!AA60/1000</f>
        <v>70716.231</v>
      </c>
      <c r="AB60" s="12">
        <f>'Capital Expenditures'!AB60/1000</f>
        <v>51404.292000000001</v>
      </c>
      <c r="AC60" s="12">
        <f>'Capital Expenditures'!AC60/1000</f>
        <v>32647.445</v>
      </c>
      <c r="AD60" s="12">
        <f>'Capital Expenditures'!AD60/1000</f>
        <v>108140.35799999999</v>
      </c>
      <c r="AE60" s="12">
        <f>'Capital Expenditures'!AE60/1000</f>
        <v>110954.465</v>
      </c>
      <c r="AF60" s="12">
        <f>'Capital Expenditures'!AF60/1000</f>
        <v>182462.33199999999</v>
      </c>
      <c r="AG60" s="12">
        <f>'Capital Expenditures'!AG60/1000</f>
        <v>143688.61199999999</v>
      </c>
      <c r="AH60" s="12">
        <f>'Capital Expenditures'!AH60/1000</f>
        <v>203033.12299999999</v>
      </c>
      <c r="AI60" s="12">
        <f>'Capital Expenditures'!AI60/1000</f>
        <v>259351.742</v>
      </c>
      <c r="AJ60" s="12">
        <f>'Capital Expenditures'!AJ60/1000</f>
        <v>169081.318</v>
      </c>
      <c r="AK60" s="12">
        <f>'Capital Expenditures'!AK60/1000</f>
        <v>276840.17599999998</v>
      </c>
      <c r="AL60" s="12">
        <f>'Capital Expenditures'!AL60/1000</f>
        <v>119818.182</v>
      </c>
      <c r="AM60" s="12">
        <f>'Capital Expenditures'!AM60/1000</f>
        <v>61908.998</v>
      </c>
      <c r="AN60" s="12">
        <f>'Capital Expenditures'!AN60/1000</f>
        <v>100480.353</v>
      </c>
    </row>
    <row r="61" spans="1:40" s="3" customFormat="1" ht="13.15" customHeight="1" x14ac:dyDescent="0.2">
      <c r="A61" s="11" t="s">
        <v>17</v>
      </c>
      <c r="B61" s="11"/>
      <c r="C61" s="12">
        <f>'Capital Expenditures'!C61/1000</f>
        <v>192271.633</v>
      </c>
      <c r="D61" s="12">
        <f>'Capital Expenditures'!D61/1000</f>
        <v>143901.75700000001</v>
      </c>
      <c r="E61" s="12">
        <f>'Capital Expenditures'!E61/1000</f>
        <v>251882.25599999999</v>
      </c>
      <c r="F61" s="12">
        <f>'Capital Expenditures'!F61/1000</f>
        <v>198679.30600000001</v>
      </c>
      <c r="G61" s="12">
        <f>'Capital Expenditures'!G61/1000</f>
        <v>222835.74900000001</v>
      </c>
      <c r="H61" s="12">
        <f>'Capital Expenditures'!H61/1000</f>
        <v>160270.99400000001</v>
      </c>
      <c r="I61" s="12">
        <f>'Capital Expenditures'!I61/1000</f>
        <v>168344.774</v>
      </c>
      <c r="J61" s="12">
        <f>'Capital Expenditures'!J61/1000</f>
        <v>172964.788</v>
      </c>
      <c r="K61" s="12">
        <f>'Capital Expenditures'!K61/1000</f>
        <v>301331.06900000002</v>
      </c>
      <c r="L61" s="12">
        <f>'Capital Expenditures'!L61/1000</f>
        <v>344075.152</v>
      </c>
      <c r="M61" s="12">
        <f>'Capital Expenditures'!M61/1000</f>
        <v>250140.93299999999</v>
      </c>
      <c r="N61" s="12">
        <f>'Capital Expenditures'!N61/1000</f>
        <v>225323.87</v>
      </c>
      <c r="O61" s="12">
        <f>'Capital Expenditures'!O61/1000</f>
        <v>144984.57199999999</v>
      </c>
      <c r="P61" s="12">
        <f>'Capital Expenditures'!P61/1000</f>
        <v>104518.80499999999</v>
      </c>
      <c r="Q61" s="12">
        <f>'Capital Expenditures'!Q61/1000</f>
        <v>81646.255000000005</v>
      </c>
      <c r="R61" s="12">
        <f>'Capital Expenditures'!R61/1000</f>
        <v>67879.106</v>
      </c>
      <c r="S61" s="12">
        <f>'Capital Expenditures'!S61/1000</f>
        <v>55517.482000000004</v>
      </c>
      <c r="T61" s="12">
        <f>'Capital Expenditures'!T61/1000</f>
        <v>90496.652000000002</v>
      </c>
      <c r="U61" s="12">
        <f>'Capital Expenditures'!U61/1000</f>
        <v>80778.64</v>
      </c>
      <c r="V61" s="12">
        <f>'Capital Expenditures'!V61/1000</f>
        <v>54873.750999999997</v>
      </c>
      <c r="W61" s="12">
        <f>'Capital Expenditures'!W61/1000</f>
        <v>60661.353999999999</v>
      </c>
      <c r="X61" s="12">
        <f>'Capital Expenditures'!X61/1000</f>
        <v>64356.525999999998</v>
      </c>
      <c r="Y61" s="12">
        <f>'Capital Expenditures'!Y61/1000</f>
        <v>49041.707000000002</v>
      </c>
      <c r="Z61" s="12">
        <f>'Capital Expenditures'!Z61/1000</f>
        <v>58176.707999999999</v>
      </c>
      <c r="AA61" s="12">
        <f>'Capital Expenditures'!AA61/1000</f>
        <v>36356.133000000002</v>
      </c>
      <c r="AB61" s="12">
        <f>'Capital Expenditures'!AB61/1000</f>
        <v>114923.02800000001</v>
      </c>
      <c r="AC61" s="12">
        <f>'Capital Expenditures'!AC61/1000</f>
        <v>77178.203999999998</v>
      </c>
      <c r="AD61" s="12">
        <f>'Capital Expenditures'!AD61/1000</f>
        <v>130261.023</v>
      </c>
      <c r="AE61" s="12">
        <f>'Capital Expenditures'!AE61/1000</f>
        <v>34471.286999999997</v>
      </c>
      <c r="AF61" s="12">
        <f>'Capital Expenditures'!AF61/1000</f>
        <v>27932.327000000001</v>
      </c>
      <c r="AG61" s="12">
        <f>'Capital Expenditures'!AG61/1000</f>
        <v>37311.277000000002</v>
      </c>
      <c r="AH61" s="12">
        <f>'Capital Expenditures'!AH61/1000</f>
        <v>32984.536</v>
      </c>
      <c r="AI61" s="12">
        <f>'Capital Expenditures'!AI61/1000</f>
        <v>33717.345000000001</v>
      </c>
      <c r="AJ61" s="12">
        <f>'Capital Expenditures'!AJ61/1000</f>
        <v>31238.263999999999</v>
      </c>
      <c r="AK61" s="12">
        <f>'Capital Expenditures'!AK61/1000</f>
        <v>11436.174999999999</v>
      </c>
      <c r="AL61" s="12">
        <f>'Capital Expenditures'!AL61/1000</f>
        <v>16323.87</v>
      </c>
      <c r="AM61" s="12">
        <f>'Capital Expenditures'!AM61/1000</f>
        <v>13801.536</v>
      </c>
      <c r="AN61" s="12">
        <f>'Capital Expenditures'!AN61/1000</f>
        <v>18229.919000000002</v>
      </c>
    </row>
    <row r="62" spans="1:40" s="3" customFormat="1" ht="13.15" customHeight="1" x14ac:dyDescent="0.2">
      <c r="A62" s="11" t="s">
        <v>18</v>
      </c>
      <c r="B62" s="11"/>
      <c r="C62" s="12">
        <f>'Capital Expenditures'!C62/1000</f>
        <v>133804.38399999999</v>
      </c>
      <c r="D62" s="12">
        <f>'Capital Expenditures'!D62/1000</f>
        <v>89344.952999999994</v>
      </c>
      <c r="E62" s="12">
        <f>'Capital Expenditures'!E62/1000</f>
        <v>79151.334000000003</v>
      </c>
      <c r="F62" s="12">
        <f>'Capital Expenditures'!F62/1000</f>
        <v>69416.982000000004</v>
      </c>
      <c r="G62" s="12">
        <f>'Capital Expenditures'!G62/1000</f>
        <v>124632.68799999999</v>
      </c>
      <c r="H62" s="12">
        <f>'Capital Expenditures'!H62/1000</f>
        <v>104125.326</v>
      </c>
      <c r="I62" s="12">
        <f>'Capital Expenditures'!I62/1000</f>
        <v>77894.394</v>
      </c>
      <c r="J62" s="12">
        <f>'Capital Expenditures'!J62/1000</f>
        <v>80100.918999999994</v>
      </c>
      <c r="K62" s="12">
        <f>'Capital Expenditures'!K62/1000</f>
        <v>118364.194</v>
      </c>
      <c r="L62" s="12">
        <f>'Capital Expenditures'!L62/1000</f>
        <v>109075.35400000001</v>
      </c>
      <c r="M62" s="12">
        <f>'Capital Expenditures'!M62/1000</f>
        <v>77596.150999999998</v>
      </c>
      <c r="N62" s="12">
        <f>'Capital Expenditures'!N62/1000</f>
        <v>112530.304</v>
      </c>
      <c r="O62" s="12">
        <f>'Capital Expenditures'!O62/1000</f>
        <v>120472.386</v>
      </c>
      <c r="P62" s="12">
        <f>'Capital Expenditures'!P62/1000</f>
        <v>148667.394</v>
      </c>
      <c r="Q62" s="12">
        <f>'Capital Expenditures'!Q62/1000</f>
        <v>104069.833</v>
      </c>
      <c r="R62" s="12">
        <f>'Capital Expenditures'!R62/1000</f>
        <v>80947.781000000003</v>
      </c>
      <c r="S62" s="12">
        <f>'Capital Expenditures'!S62/1000</f>
        <v>106514.446</v>
      </c>
      <c r="T62" s="12">
        <f>'Capital Expenditures'!T62/1000</f>
        <v>82560.437999999995</v>
      </c>
      <c r="U62" s="12">
        <f>'Capital Expenditures'!U62/1000</f>
        <v>86207.043000000005</v>
      </c>
      <c r="V62" s="12">
        <f>'Capital Expenditures'!V62/1000</f>
        <v>138185.83499999999</v>
      </c>
      <c r="W62" s="12">
        <f>'Capital Expenditures'!W62/1000</f>
        <v>112048.88499999999</v>
      </c>
      <c r="X62" s="12">
        <f>'Capital Expenditures'!X62/1000</f>
        <v>79627.948000000004</v>
      </c>
      <c r="Y62" s="12">
        <f>'Capital Expenditures'!Y62/1000</f>
        <v>76450.289999999994</v>
      </c>
      <c r="Z62" s="12">
        <f>'Capital Expenditures'!Z62/1000</f>
        <v>48205.485999999997</v>
      </c>
      <c r="AA62" s="12">
        <f>'Capital Expenditures'!AA62/1000</f>
        <v>79094.849000000002</v>
      </c>
      <c r="AB62" s="12">
        <f>'Capital Expenditures'!AB62/1000</f>
        <v>42097.421000000002</v>
      </c>
      <c r="AC62" s="12">
        <f>'Capital Expenditures'!AC62/1000</f>
        <v>27507.475999999999</v>
      </c>
      <c r="AD62" s="12">
        <f>'Capital Expenditures'!AD62/1000</f>
        <v>28642.044999999998</v>
      </c>
      <c r="AE62" s="12">
        <f>'Capital Expenditures'!AE62/1000</f>
        <v>37026.400000000001</v>
      </c>
      <c r="AF62" s="12">
        <f>'Capital Expenditures'!AF62/1000</f>
        <v>34961.665000000001</v>
      </c>
      <c r="AG62" s="12">
        <f>'Capital Expenditures'!AG62/1000</f>
        <v>30734.484</v>
      </c>
      <c r="AH62" s="12">
        <f>'Capital Expenditures'!AH62/1000</f>
        <v>28181.208999999999</v>
      </c>
      <c r="AI62" s="12">
        <f>'Capital Expenditures'!AI62/1000</f>
        <v>21853.026000000002</v>
      </c>
      <c r="AJ62" s="12">
        <f>'Capital Expenditures'!AJ62/1000</f>
        <v>22936.116999999998</v>
      </c>
      <c r="AK62" s="12">
        <f>'Capital Expenditures'!AK62/1000</f>
        <v>19391.069</v>
      </c>
      <c r="AL62" s="12">
        <f>'Capital Expenditures'!AL62/1000</f>
        <v>21868.696</v>
      </c>
      <c r="AM62" s="12">
        <f>'Capital Expenditures'!AM62/1000</f>
        <v>19924.019</v>
      </c>
      <c r="AN62" s="12">
        <f>'Capital Expenditures'!AN62/1000</f>
        <v>22625.951000000001</v>
      </c>
    </row>
    <row r="63" spans="1:40" s="3" customFormat="1" ht="13.15" customHeight="1" x14ac:dyDescent="0.2">
      <c r="A63" s="11" t="s">
        <v>20</v>
      </c>
      <c r="B63" s="11"/>
      <c r="C63" s="12">
        <f>'Capital Expenditures'!C63/1000</f>
        <v>0</v>
      </c>
      <c r="D63" s="12">
        <f>'Capital Expenditures'!D63/1000</f>
        <v>0</v>
      </c>
      <c r="E63" s="12">
        <f>'Capital Expenditures'!E63/1000</f>
        <v>0</v>
      </c>
      <c r="F63" s="12">
        <f>'Capital Expenditures'!F63/1000</f>
        <v>0</v>
      </c>
      <c r="G63" s="12">
        <f>'Capital Expenditures'!G63/1000</f>
        <v>0</v>
      </c>
      <c r="H63" s="12">
        <f>'Capital Expenditures'!H63/1000</f>
        <v>0</v>
      </c>
      <c r="I63" s="12">
        <f>'Capital Expenditures'!I63/1000</f>
        <v>0</v>
      </c>
      <c r="J63" s="12">
        <f>'Capital Expenditures'!J63/1000</f>
        <v>0</v>
      </c>
      <c r="K63" s="12">
        <f>'Capital Expenditures'!K63/1000</f>
        <v>87.322999999999993</v>
      </c>
      <c r="L63" s="12">
        <f>'Capital Expenditures'!L63/1000</f>
        <v>479.68099999999998</v>
      </c>
      <c r="M63" s="12">
        <f>'Capital Expenditures'!M63/1000</f>
        <v>1017.1180000000001</v>
      </c>
      <c r="N63" s="12">
        <f>'Capital Expenditures'!N63/1000</f>
        <v>2073.752</v>
      </c>
      <c r="O63" s="12">
        <f>'Capital Expenditures'!O63/1000</f>
        <v>1709.9670000000001</v>
      </c>
      <c r="P63" s="12">
        <f>'Capital Expenditures'!P63/1000</f>
        <v>2724.9319999999998</v>
      </c>
      <c r="Q63" s="12">
        <f>'Capital Expenditures'!Q63/1000</f>
        <v>5154.6279999999997</v>
      </c>
      <c r="R63" s="12">
        <f>'Capital Expenditures'!R63/1000</f>
        <v>2414.3130000000001</v>
      </c>
      <c r="S63" s="12">
        <f>'Capital Expenditures'!S63/1000</f>
        <v>5066.8519999999999</v>
      </c>
      <c r="T63" s="12">
        <f>'Capital Expenditures'!T63/1000</f>
        <v>1072.5139999999999</v>
      </c>
      <c r="U63" s="12">
        <f>'Capital Expenditures'!U63/1000</f>
        <v>1068.7090000000001</v>
      </c>
      <c r="V63" s="12">
        <f>'Capital Expenditures'!V63/1000</f>
        <v>181.17400000000001</v>
      </c>
      <c r="W63" s="12">
        <f>'Capital Expenditures'!W63/1000</f>
        <v>229.578</v>
      </c>
      <c r="X63" s="12">
        <f>'Capital Expenditures'!X63/1000</f>
        <v>797.20799999999997</v>
      </c>
      <c r="Y63" s="12">
        <f>'Capital Expenditures'!Y63/1000</f>
        <v>840.86199999999997</v>
      </c>
      <c r="Z63" s="12">
        <f>'Capital Expenditures'!Z63/1000</f>
        <v>1321.2449999999999</v>
      </c>
      <c r="AA63" s="12">
        <f>'Capital Expenditures'!AA63/1000</f>
        <v>6349.81</v>
      </c>
      <c r="AB63" s="12">
        <f>'Capital Expenditures'!AB63/1000</f>
        <v>13190.866</v>
      </c>
      <c r="AC63" s="12">
        <f>'Capital Expenditures'!AC63/1000</f>
        <v>13390.861000000001</v>
      </c>
      <c r="AD63" s="12">
        <f>'Capital Expenditures'!AD63/1000</f>
        <v>21990.687000000002</v>
      </c>
      <c r="AE63" s="12">
        <f>'Capital Expenditures'!AE63/1000</f>
        <v>6900.4110000000001</v>
      </c>
      <c r="AF63" s="12">
        <f>'Capital Expenditures'!AF63/1000</f>
        <v>7024.25</v>
      </c>
      <c r="AG63" s="12">
        <f>'Capital Expenditures'!AG63/1000</f>
        <v>3815.3180000000002</v>
      </c>
      <c r="AH63" s="12">
        <f>'Capital Expenditures'!AH63/1000</f>
        <v>2022.1379999999999</v>
      </c>
      <c r="AI63" s="12">
        <f>'Capital Expenditures'!AI63/1000</f>
        <v>881.29700000000003</v>
      </c>
      <c r="AJ63" s="12">
        <f>'Capital Expenditures'!AJ63/1000</f>
        <v>313.35300000000001</v>
      </c>
      <c r="AK63" s="12">
        <f>'Capital Expenditures'!AK63/1000</f>
        <v>450.17500000000001</v>
      </c>
      <c r="AL63" s="12">
        <f>'Capital Expenditures'!AL63/1000</f>
        <v>823.72500000000002</v>
      </c>
      <c r="AM63" s="12">
        <f>'Capital Expenditures'!AM63/1000</f>
        <v>520.30600000000004</v>
      </c>
      <c r="AN63" s="12">
        <f>'Capital Expenditures'!AN63/1000</f>
        <v>441.45</v>
      </c>
    </row>
    <row r="64" spans="1:40" s="3" customFormat="1" ht="13.15" customHeight="1" x14ac:dyDescent="0.2">
      <c r="A64" s="17" t="s">
        <v>21</v>
      </c>
      <c r="B64" s="17"/>
      <c r="C64" s="12">
        <f>'Capital Expenditures'!C64/1000</f>
        <v>591556.21600000001</v>
      </c>
      <c r="D64" s="12">
        <f>'Capital Expenditures'!D64/1000</f>
        <v>317188.61300000001</v>
      </c>
      <c r="E64" s="12">
        <f>'Capital Expenditures'!E64/1000</f>
        <v>367475.38699999999</v>
      </c>
      <c r="F64" s="12">
        <f>'Capital Expenditures'!F64/1000</f>
        <v>298179.28499999997</v>
      </c>
      <c r="G64" s="12">
        <f>'Capital Expenditures'!G64/1000</f>
        <v>395291.522</v>
      </c>
      <c r="H64" s="12">
        <f>'Capital Expenditures'!H64/1000</f>
        <v>364833.20199999999</v>
      </c>
      <c r="I64" s="12">
        <f>'Capital Expenditures'!I64/1000</f>
        <v>327079.37800000003</v>
      </c>
      <c r="J64" s="12">
        <f>'Capital Expenditures'!J64/1000</f>
        <v>302855.61200000002</v>
      </c>
      <c r="K64" s="12">
        <f>'Capital Expenditures'!K64/1000</f>
        <v>550968.71499999997</v>
      </c>
      <c r="L64" s="12">
        <f>'Capital Expenditures'!L64/1000</f>
        <v>588327.5</v>
      </c>
      <c r="M64" s="12">
        <f>'Capital Expenditures'!M64/1000</f>
        <v>373444.80699999997</v>
      </c>
      <c r="N64" s="12">
        <f>'Capital Expenditures'!N64/1000</f>
        <v>387086.75599999999</v>
      </c>
      <c r="O64" s="12">
        <f>'Capital Expenditures'!O64/1000</f>
        <v>313861.79599999997</v>
      </c>
      <c r="P64" s="12">
        <f>'Capital Expenditures'!P64/1000</f>
        <v>336505.625</v>
      </c>
      <c r="Q64" s="12">
        <f>'Capital Expenditures'!Q64/1000</f>
        <v>282627.14299999998</v>
      </c>
      <c r="R64" s="12">
        <f>'Capital Expenditures'!R64/1000</f>
        <v>206533.03</v>
      </c>
      <c r="S64" s="12">
        <f>'Capital Expenditures'!S64/1000</f>
        <v>212111.08</v>
      </c>
      <c r="T64" s="12">
        <f>'Capital Expenditures'!T64/1000</f>
        <v>996069.01199999999</v>
      </c>
      <c r="U64" s="12">
        <f>'Capital Expenditures'!U64/1000</f>
        <v>241548.92199999999</v>
      </c>
      <c r="V64" s="12">
        <f>'Capital Expenditures'!V64/1000</f>
        <v>290006.571</v>
      </c>
      <c r="W64" s="12">
        <f>'Capital Expenditures'!W64/1000</f>
        <v>828461.32400000002</v>
      </c>
      <c r="X64" s="12">
        <f>'Capital Expenditures'!X64/1000</f>
        <v>236331.00099999999</v>
      </c>
      <c r="Y64" s="12">
        <f>'Capital Expenditures'!Y64/1000</f>
        <v>522927.35499999998</v>
      </c>
      <c r="Z64" s="12">
        <f>'Capital Expenditures'!Z64/1000</f>
        <v>228009.29699999999</v>
      </c>
      <c r="AA64" s="12">
        <f>'Capital Expenditures'!AA64/1000</f>
        <v>192517.02299999999</v>
      </c>
      <c r="AB64" s="12">
        <f>'Capital Expenditures'!AB64/1000</f>
        <v>221615.60699999999</v>
      </c>
      <c r="AC64" s="12">
        <f>'Capital Expenditures'!AC64/1000</f>
        <v>150723.986</v>
      </c>
      <c r="AD64" s="12">
        <f>'Capital Expenditures'!AD64/1000</f>
        <v>289034.11300000001</v>
      </c>
      <c r="AE64" s="12">
        <f>'Capital Expenditures'!AE64/1000</f>
        <v>189352.56299999999</v>
      </c>
      <c r="AF64" s="12">
        <f>'Capital Expenditures'!AF64/1000</f>
        <v>252380.57399999999</v>
      </c>
      <c r="AG64" s="12">
        <f>'Capital Expenditures'!AG64/1000</f>
        <v>215549.69099999999</v>
      </c>
      <c r="AH64" s="12">
        <f>'Capital Expenditures'!AH64/1000</f>
        <v>266221.00599999999</v>
      </c>
      <c r="AI64" s="12">
        <f>'Capital Expenditures'!AI64/1000</f>
        <v>315803.40999999997</v>
      </c>
      <c r="AJ64" s="12">
        <f>'Capital Expenditures'!AJ64/1000</f>
        <v>223569.052</v>
      </c>
      <c r="AK64" s="12">
        <f>'Capital Expenditures'!AK64/1000</f>
        <v>308117.59499999997</v>
      </c>
      <c r="AL64" s="12">
        <f>'Capital Expenditures'!AL64/1000</f>
        <v>158834.473</v>
      </c>
      <c r="AM64" s="12">
        <f>'Capital Expenditures'!AM64/1000</f>
        <v>96154.858999999997</v>
      </c>
      <c r="AN64" s="12">
        <f>'Capital Expenditures'!AN64/1000</f>
        <v>141777.67300000001</v>
      </c>
    </row>
    <row r="65" spans="1:40" s="3" customFormat="1" ht="13.15" customHeight="1" x14ac:dyDescent="0.2"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</row>
    <row r="66" spans="1:40" s="3" customFormat="1" ht="13.15" customHeight="1" x14ac:dyDescent="0.2">
      <c r="A66" s="1" t="s">
        <v>68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9"/>
      <c r="AB66" s="1"/>
      <c r="AC66" s="1"/>
      <c r="AD66" s="1"/>
      <c r="AE66" s="1"/>
      <c r="AG66" s="10"/>
      <c r="AH66" s="10"/>
      <c r="AI66" s="10"/>
      <c r="AK66" s="10"/>
      <c r="AL66" s="10"/>
      <c r="AM66" s="10"/>
      <c r="AN66" s="10"/>
    </row>
    <row r="67" spans="1:40" s="3" customFormat="1" ht="13.15" customHeight="1" x14ac:dyDescent="0.2">
      <c r="A67" s="11" t="s">
        <v>57</v>
      </c>
      <c r="B67" s="11"/>
      <c r="C67" s="12">
        <f>'Capital Expenditures'!C67/1000</f>
        <v>439902.75</v>
      </c>
      <c r="D67" s="12">
        <f>'Capital Expenditures'!D67/1000</f>
        <v>440901.86300000001</v>
      </c>
      <c r="E67" s="12">
        <f>'Capital Expenditures'!E67/1000</f>
        <v>363424.12699999998</v>
      </c>
      <c r="F67" s="12">
        <f>'Capital Expenditures'!F67/1000</f>
        <v>306220.3</v>
      </c>
      <c r="G67" s="12">
        <f>'Capital Expenditures'!G67/1000</f>
        <v>217342.23800000001</v>
      </c>
      <c r="H67" s="12">
        <f>'Capital Expenditures'!H67/1000</f>
        <v>130096.179</v>
      </c>
      <c r="I67" s="12">
        <f>'Capital Expenditures'!I67/1000</f>
        <v>103788.56</v>
      </c>
      <c r="J67" s="12">
        <f>'Capital Expenditures'!J67/1000</f>
        <v>136116.98000000001</v>
      </c>
      <c r="K67" s="12">
        <f>'Capital Expenditures'!K67/1000</f>
        <v>196990.071</v>
      </c>
      <c r="L67" s="12">
        <f>'Capital Expenditures'!L67/1000</f>
        <v>286065.61</v>
      </c>
      <c r="M67" s="12">
        <f>'Capital Expenditures'!M67/1000</f>
        <v>168665.22200000001</v>
      </c>
      <c r="N67" s="12">
        <f>'Capital Expenditures'!N67/1000</f>
        <v>127796.77099999999</v>
      </c>
      <c r="O67" s="12">
        <f>'Capital Expenditures'!O67/1000</f>
        <v>252889.791</v>
      </c>
      <c r="P67" s="12">
        <f>'Capital Expenditures'!P67/1000</f>
        <v>188566.666</v>
      </c>
      <c r="Q67" s="12">
        <f>'Capital Expenditures'!Q67/1000</f>
        <v>142500.815</v>
      </c>
      <c r="R67" s="12">
        <f>'Capital Expenditures'!R67/1000</f>
        <v>186950.402</v>
      </c>
      <c r="S67" s="12">
        <f>'Capital Expenditures'!S67/1000</f>
        <v>232321.46100000001</v>
      </c>
      <c r="T67" s="12">
        <f>'Capital Expenditures'!T67/1000</f>
        <v>345650.85200000001</v>
      </c>
      <c r="U67" s="12">
        <f>'Capital Expenditures'!U67/1000</f>
        <v>34709.930999999997</v>
      </c>
      <c r="V67" s="12">
        <f>'Capital Expenditures'!V67/1000</f>
        <v>67335.425000000003</v>
      </c>
      <c r="W67" s="12">
        <f>'Capital Expenditures'!W67/1000</f>
        <v>61596.701000000001</v>
      </c>
      <c r="X67" s="12">
        <f>'Capital Expenditures'!X67/1000</f>
        <v>34243.303999999996</v>
      </c>
      <c r="Y67" s="12">
        <f>'Capital Expenditures'!Y67/1000</f>
        <v>43144.769</v>
      </c>
      <c r="Z67" s="12">
        <f>'Capital Expenditures'!Z67/1000</f>
        <v>40707.830999999998</v>
      </c>
      <c r="AA67" s="12">
        <f>'Capital Expenditures'!AA67/1000</f>
        <v>71019.55</v>
      </c>
      <c r="AB67" s="12">
        <f>'Capital Expenditures'!AB67/1000</f>
        <v>82508.358999999997</v>
      </c>
      <c r="AC67" s="12">
        <f>'Capital Expenditures'!AC67/1000</f>
        <v>104419.429</v>
      </c>
      <c r="AD67" s="12">
        <f>'Capital Expenditures'!AD67/1000</f>
        <v>137406.136</v>
      </c>
      <c r="AE67" s="12">
        <f>'Capital Expenditures'!AE67/1000</f>
        <v>162949.40100000001</v>
      </c>
      <c r="AF67" s="12">
        <f>'Capital Expenditures'!AF67/1000</f>
        <v>166724.76699999999</v>
      </c>
      <c r="AG67" s="12">
        <f>'Capital Expenditures'!AG67/1000</f>
        <v>154521.98199999999</v>
      </c>
      <c r="AH67" s="12">
        <f>'Capital Expenditures'!AH67/1000</f>
        <v>195202.196</v>
      </c>
      <c r="AI67" s="12">
        <f>'Capital Expenditures'!AI67/1000</f>
        <v>148263.06400000001</v>
      </c>
      <c r="AJ67" s="12">
        <f>'Capital Expenditures'!AJ67/1000</f>
        <v>117679.292</v>
      </c>
      <c r="AK67" s="12">
        <f>'Capital Expenditures'!AK67/1000</f>
        <v>110457.13</v>
      </c>
      <c r="AL67" s="12">
        <f>'Capital Expenditures'!AL67/1000</f>
        <v>74562.773000000001</v>
      </c>
      <c r="AM67" s="12">
        <f>'Capital Expenditures'!AM67/1000</f>
        <v>81285.164000000004</v>
      </c>
      <c r="AN67" s="12">
        <f>'Capital Expenditures'!AN67/1000</f>
        <v>64034.29</v>
      </c>
    </row>
    <row r="68" spans="1:40" s="3" customFormat="1" ht="13.15" customHeight="1" x14ac:dyDescent="0.2">
      <c r="A68" s="11" t="s">
        <v>56</v>
      </c>
      <c r="B68" s="11"/>
      <c r="C68" s="12">
        <f>'Capital Expenditures'!C68/1000</f>
        <v>62325.012000000002</v>
      </c>
      <c r="D68" s="12">
        <f>'Capital Expenditures'!D68/1000</f>
        <v>57618.686000000002</v>
      </c>
      <c r="E68" s="12">
        <f>'Capital Expenditures'!E68/1000</f>
        <v>38539.163</v>
      </c>
      <c r="F68" s="12">
        <f>'Capital Expenditures'!F68/1000</f>
        <v>27850.994999999999</v>
      </c>
      <c r="G68" s="12">
        <f>'Capital Expenditures'!G68/1000</f>
        <v>31312.202000000001</v>
      </c>
      <c r="H68" s="12">
        <f>'Capital Expenditures'!H68/1000</f>
        <v>36137.985999999997</v>
      </c>
      <c r="I68" s="12">
        <f>'Capital Expenditures'!I68/1000</f>
        <v>46232.983</v>
      </c>
      <c r="J68" s="12">
        <f>'Capital Expenditures'!J68/1000</f>
        <v>31627.276000000002</v>
      </c>
      <c r="K68" s="12">
        <f>'Capital Expenditures'!K68/1000</f>
        <v>44642.241000000002</v>
      </c>
      <c r="L68" s="12">
        <f>'Capital Expenditures'!L68/1000</f>
        <v>43038.508000000002</v>
      </c>
      <c r="M68" s="12">
        <f>'Capital Expenditures'!M68/1000</f>
        <v>41799.093999999997</v>
      </c>
      <c r="N68" s="12">
        <f>'Capital Expenditures'!N68/1000</f>
        <v>138139.06899999999</v>
      </c>
      <c r="O68" s="12">
        <f>'Capital Expenditures'!O68/1000</f>
        <v>31846.741000000002</v>
      </c>
      <c r="P68" s="12">
        <f>'Capital Expenditures'!P68/1000</f>
        <v>44028.510999999999</v>
      </c>
      <c r="Q68" s="12">
        <f>'Capital Expenditures'!Q68/1000</f>
        <v>63123.713000000003</v>
      </c>
      <c r="R68" s="12">
        <f>'Capital Expenditures'!R68/1000</f>
        <v>59305.747000000003</v>
      </c>
      <c r="S68" s="12">
        <f>'Capital Expenditures'!S68/1000</f>
        <v>37351.292000000001</v>
      </c>
      <c r="T68" s="12">
        <f>'Capital Expenditures'!T68/1000</f>
        <v>38934.722999999998</v>
      </c>
      <c r="U68" s="12">
        <f>'Capital Expenditures'!U68/1000</f>
        <v>53770.612999999998</v>
      </c>
      <c r="V68" s="12">
        <f>'Capital Expenditures'!V68/1000</f>
        <v>47713.622000000003</v>
      </c>
      <c r="W68" s="12">
        <f>'Capital Expenditures'!W68/1000</f>
        <v>49627.59</v>
      </c>
      <c r="X68" s="12">
        <f>'Capital Expenditures'!X68/1000</f>
        <v>26182.352999999999</v>
      </c>
      <c r="Y68" s="12">
        <f>'Capital Expenditures'!Y68/1000</f>
        <v>32412.739000000001</v>
      </c>
      <c r="Z68" s="12">
        <f>'Capital Expenditures'!Z68/1000</f>
        <v>18727.374</v>
      </c>
      <c r="AA68" s="12">
        <f>'Capital Expenditures'!AA68/1000</f>
        <v>14861.737999999999</v>
      </c>
      <c r="AB68" s="12">
        <f>'Capital Expenditures'!AB68/1000</f>
        <v>16010.663</v>
      </c>
      <c r="AC68" s="12">
        <f>'Capital Expenditures'!AC68/1000</f>
        <v>16169.172</v>
      </c>
      <c r="AD68" s="12">
        <f>'Capital Expenditures'!AD68/1000</f>
        <v>17755.655999999999</v>
      </c>
      <c r="AE68" s="12">
        <f>'Capital Expenditures'!AE68/1000</f>
        <v>23311.035</v>
      </c>
      <c r="AF68" s="12">
        <f>'Capital Expenditures'!AF68/1000</f>
        <v>6309.1440000000002</v>
      </c>
      <c r="AG68" s="12">
        <f>'Capital Expenditures'!AG68/1000</f>
        <v>3376.5079999999998</v>
      </c>
      <c r="AH68" s="12">
        <f>'Capital Expenditures'!AH68/1000</f>
        <v>6194.4679999999998</v>
      </c>
      <c r="AI68" s="12">
        <f>'Capital Expenditures'!AI68/1000</f>
        <v>3525.3319999999999</v>
      </c>
      <c r="AJ68" s="12">
        <f>'Capital Expenditures'!AJ68/1000</f>
        <v>1620.0940000000001</v>
      </c>
      <c r="AK68" s="12">
        <f>'Capital Expenditures'!AK68/1000</f>
        <v>1755.951</v>
      </c>
      <c r="AL68" s="12">
        <f>'Capital Expenditures'!AL68/1000</f>
        <v>1162.6199999999999</v>
      </c>
      <c r="AM68" s="12">
        <f>'Capital Expenditures'!AM68/1000</f>
        <v>2559.7060000000001</v>
      </c>
      <c r="AN68" s="12">
        <f>'Capital Expenditures'!AN68/1000</f>
        <v>3111.4470000000001</v>
      </c>
    </row>
    <row r="69" spans="1:40" s="3" customFormat="1" ht="13.15" customHeight="1" x14ac:dyDescent="0.2">
      <c r="A69" s="17" t="s">
        <v>69</v>
      </c>
      <c r="B69" s="17"/>
      <c r="C69" s="12">
        <f>'Capital Expenditures'!C69/1000</f>
        <v>502227.76199999999</v>
      </c>
      <c r="D69" s="12">
        <f>'Capital Expenditures'!D69/1000</f>
        <v>498520.549</v>
      </c>
      <c r="E69" s="12">
        <f>'Capital Expenditures'!E69/1000</f>
        <v>401963.29</v>
      </c>
      <c r="F69" s="12">
        <f>'Capital Expenditures'!F69/1000</f>
        <v>334071.29499999998</v>
      </c>
      <c r="G69" s="12">
        <f>'Capital Expenditures'!G69/1000</f>
        <v>248654.44</v>
      </c>
      <c r="H69" s="12">
        <f>'Capital Expenditures'!H69/1000</f>
        <v>166234.16500000001</v>
      </c>
      <c r="I69" s="12">
        <f>'Capital Expenditures'!I69/1000</f>
        <v>150021.54300000001</v>
      </c>
      <c r="J69" s="12">
        <f>'Capital Expenditures'!J69/1000</f>
        <v>167744.25599999999</v>
      </c>
      <c r="K69" s="12">
        <f>'Capital Expenditures'!K69/1000</f>
        <v>241632.31200000001</v>
      </c>
      <c r="L69" s="12">
        <f>'Capital Expenditures'!L69/1000</f>
        <v>329104.11800000002</v>
      </c>
      <c r="M69" s="12">
        <f>'Capital Expenditures'!M69/1000</f>
        <v>210464.31599999999</v>
      </c>
      <c r="N69" s="12">
        <f>'Capital Expenditures'!N69/1000</f>
        <v>265935.84000000003</v>
      </c>
      <c r="O69" s="12">
        <f>'Capital Expenditures'!O69/1000</f>
        <v>284736.53200000001</v>
      </c>
      <c r="P69" s="12">
        <f>'Capital Expenditures'!P69/1000</f>
        <v>232595.177</v>
      </c>
      <c r="Q69" s="12">
        <f>'Capital Expenditures'!Q69/1000</f>
        <v>205624.52799999999</v>
      </c>
      <c r="R69" s="12">
        <f>'Capital Expenditures'!R69/1000</f>
        <v>246256.149</v>
      </c>
      <c r="S69" s="12">
        <f>'Capital Expenditures'!S69/1000</f>
        <v>269672.75300000003</v>
      </c>
      <c r="T69" s="12">
        <f>'Capital Expenditures'!T69/1000</f>
        <v>384585.57500000001</v>
      </c>
      <c r="U69" s="12">
        <f>'Capital Expenditures'!U69/1000</f>
        <v>88480.543999999994</v>
      </c>
      <c r="V69" s="12">
        <f>'Capital Expenditures'!V69/1000</f>
        <v>115049.04700000001</v>
      </c>
      <c r="W69" s="12">
        <f>'Capital Expenditures'!W69/1000</f>
        <v>111224.291</v>
      </c>
      <c r="X69" s="12">
        <f>'Capital Expenditures'!X69/1000</f>
        <v>60425.656999999999</v>
      </c>
      <c r="Y69" s="12">
        <f>'Capital Expenditures'!Y69/1000</f>
        <v>75557.508000000002</v>
      </c>
      <c r="Z69" s="12">
        <f>'Capital Expenditures'!Z69/1000</f>
        <v>59435.205000000002</v>
      </c>
      <c r="AA69" s="12">
        <f>'Capital Expenditures'!AA69/1000</f>
        <v>85881.288</v>
      </c>
      <c r="AB69" s="12">
        <f>'Capital Expenditures'!AB69/1000</f>
        <v>98519.021999999997</v>
      </c>
      <c r="AC69" s="12">
        <f>'Capital Expenditures'!AC69/1000</f>
        <v>120588.601</v>
      </c>
      <c r="AD69" s="12">
        <f>'Capital Expenditures'!AD69/1000</f>
        <v>155161.79199999999</v>
      </c>
      <c r="AE69" s="12">
        <f>'Capital Expenditures'!AE69/1000</f>
        <v>186260.43599999999</v>
      </c>
      <c r="AF69" s="12">
        <f>'Capital Expenditures'!AF69/1000</f>
        <v>173033.91099999999</v>
      </c>
      <c r="AG69" s="12">
        <f>'Capital Expenditures'!AG69/1000</f>
        <v>157898.49</v>
      </c>
      <c r="AH69" s="12">
        <f>'Capital Expenditures'!AH69/1000</f>
        <v>201396.66399999999</v>
      </c>
      <c r="AI69" s="12">
        <f>'Capital Expenditures'!AI69/1000</f>
        <v>151788.39600000001</v>
      </c>
      <c r="AJ69" s="12">
        <f>'Capital Expenditures'!AJ69/1000</f>
        <v>119299.386</v>
      </c>
      <c r="AK69" s="12">
        <f>'Capital Expenditures'!AK69/1000</f>
        <v>112213.08100000001</v>
      </c>
      <c r="AL69" s="12">
        <f>'Capital Expenditures'!AL69/1000</f>
        <v>75725.392999999996</v>
      </c>
      <c r="AM69" s="12">
        <f>'Capital Expenditures'!AM69/1000</f>
        <v>83844.87</v>
      </c>
      <c r="AN69" s="12">
        <f>'Capital Expenditures'!AN69/1000</f>
        <v>67145.736999999994</v>
      </c>
    </row>
    <row r="70" spans="1:40" s="15" customFormat="1" x14ac:dyDescent="0.2"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</row>
    <row r="71" spans="1:40" s="3" customFormat="1" ht="13.15" customHeight="1" x14ac:dyDescent="0.2">
      <c r="A71" s="1" t="s">
        <v>27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9"/>
      <c r="AB71" s="1"/>
      <c r="AC71" s="1"/>
      <c r="AD71" s="1"/>
      <c r="AE71" s="1"/>
      <c r="AG71" s="10"/>
      <c r="AH71" s="10"/>
      <c r="AI71" s="10"/>
      <c r="AK71" s="10"/>
      <c r="AL71" s="10"/>
      <c r="AM71" s="10"/>
      <c r="AN71" s="10"/>
    </row>
    <row r="72" spans="1:40" s="3" customFormat="1" ht="13.15" customHeight="1" x14ac:dyDescent="0.2">
      <c r="A72" s="11" t="s">
        <v>30</v>
      </c>
      <c r="B72" s="11"/>
      <c r="C72" s="12">
        <f>'Capital Expenditures'!C72/1000</f>
        <v>20817.554</v>
      </c>
      <c r="D72" s="12">
        <f>'Capital Expenditures'!D72/1000</f>
        <v>34271.002999999997</v>
      </c>
      <c r="E72" s="12">
        <f>'Capital Expenditures'!E72/1000</f>
        <v>44060.188000000002</v>
      </c>
      <c r="F72" s="12">
        <f>'Capital Expenditures'!F72/1000</f>
        <v>53706.368999999999</v>
      </c>
      <c r="G72" s="12">
        <f>'Capital Expenditures'!G72/1000</f>
        <v>197598.285</v>
      </c>
      <c r="H72" s="12">
        <f>'Capital Expenditures'!H72/1000</f>
        <v>78296.691999999995</v>
      </c>
      <c r="I72" s="12">
        <f>'Capital Expenditures'!I72/1000</f>
        <v>28939.367999999999</v>
      </c>
      <c r="J72" s="12">
        <f>'Capital Expenditures'!J72/1000</f>
        <v>162325.978</v>
      </c>
      <c r="K72" s="12">
        <f>'Capital Expenditures'!K72/1000</f>
        <v>22942.713</v>
      </c>
      <c r="L72" s="12">
        <f>'Capital Expenditures'!L72/1000</f>
        <v>22080.6</v>
      </c>
      <c r="M72" s="12">
        <f>'Capital Expenditures'!M72/1000</f>
        <v>16301.165000000001</v>
      </c>
      <c r="N72" s="12">
        <f>'Capital Expenditures'!N72/1000</f>
        <v>16020.803</v>
      </c>
      <c r="O72" s="12">
        <f>'Capital Expenditures'!O72/1000</f>
        <v>8508.3970000000008</v>
      </c>
      <c r="P72" s="12">
        <f>'Capital Expenditures'!P72/1000</f>
        <v>15808.352999999999</v>
      </c>
      <c r="Q72" s="12">
        <f>'Capital Expenditures'!Q72/1000</f>
        <v>25089.328000000001</v>
      </c>
      <c r="R72" s="12">
        <f>'Capital Expenditures'!R72/1000</f>
        <v>30742.581999999999</v>
      </c>
      <c r="S72" s="12">
        <f>'Capital Expenditures'!S72/1000</f>
        <v>9195.2790000000005</v>
      </c>
      <c r="T72" s="12">
        <f>'Capital Expenditures'!T72/1000</f>
        <v>10592.012000000001</v>
      </c>
      <c r="U72" s="12">
        <f>'Capital Expenditures'!U72/1000</f>
        <v>56627.972000000002</v>
      </c>
      <c r="V72" s="12">
        <f>'Capital Expenditures'!V72/1000</f>
        <v>46847.012999999999</v>
      </c>
      <c r="W72" s="12">
        <f>'Capital Expenditures'!W72/1000</f>
        <v>48259.949000000001</v>
      </c>
      <c r="X72" s="12">
        <f>'Capital Expenditures'!X72/1000</f>
        <v>123868.68399999999</v>
      </c>
      <c r="Y72" s="12">
        <f>'Capital Expenditures'!Y72/1000</f>
        <v>124264.319</v>
      </c>
      <c r="Z72" s="12">
        <f>'Capital Expenditures'!Z72/1000</f>
        <v>188410.35699999999</v>
      </c>
      <c r="AA72" s="12">
        <f>'Capital Expenditures'!AA72/1000</f>
        <v>90640.418999999994</v>
      </c>
      <c r="AB72" s="12">
        <f>'Capital Expenditures'!AB72/1000</f>
        <v>53291.580999999998</v>
      </c>
      <c r="AC72" s="12">
        <f>'Capital Expenditures'!AC72/1000</f>
        <v>53778.616999999998</v>
      </c>
      <c r="AD72" s="12">
        <f>'Capital Expenditures'!AD72/1000</f>
        <v>18230.768</v>
      </c>
      <c r="AE72" s="12">
        <f>'Capital Expenditures'!AE72/1000</f>
        <v>31532.514999999999</v>
      </c>
      <c r="AF72" s="12">
        <f>'Capital Expenditures'!AF72/1000</f>
        <v>49581.430999999997</v>
      </c>
      <c r="AG72" s="12">
        <f>'Capital Expenditures'!AG72/1000</f>
        <v>52401.947</v>
      </c>
      <c r="AH72" s="12">
        <f>'Capital Expenditures'!AH72/1000</f>
        <v>62296.694000000003</v>
      </c>
      <c r="AI72" s="12">
        <f>'Capital Expenditures'!AI72/1000</f>
        <v>89731.016000000003</v>
      </c>
      <c r="AJ72" s="12">
        <f>'Capital Expenditures'!AJ72/1000</f>
        <v>66490.796000000002</v>
      </c>
      <c r="AK72" s="12">
        <f>'Capital Expenditures'!AK72/1000</f>
        <v>31428.899000000001</v>
      </c>
      <c r="AL72" s="12">
        <f>'Capital Expenditures'!AL72/1000</f>
        <v>14788.328</v>
      </c>
      <c r="AM72" s="12">
        <f>'Capital Expenditures'!AM72/1000</f>
        <v>7680.0360000000001</v>
      </c>
      <c r="AN72" s="12">
        <f>'Capital Expenditures'!AN72/1000</f>
        <v>6472.2280000000001</v>
      </c>
    </row>
    <row r="73" spans="1:40" s="3" customFormat="1" ht="13.15" customHeight="1" x14ac:dyDescent="0.2">
      <c r="A73" s="11" t="s">
        <v>29</v>
      </c>
      <c r="B73" s="11"/>
      <c r="C73" s="12">
        <f>'Capital Expenditures'!C73/1000</f>
        <v>30829.399000000001</v>
      </c>
      <c r="D73" s="12">
        <f>'Capital Expenditures'!D73/1000</f>
        <v>31359.223000000002</v>
      </c>
      <c r="E73" s="12">
        <f>'Capital Expenditures'!E73/1000</f>
        <v>30670.350999999999</v>
      </c>
      <c r="F73" s="12">
        <f>'Capital Expenditures'!F73/1000</f>
        <v>28411.074000000001</v>
      </c>
      <c r="G73" s="12">
        <f>'Capital Expenditures'!G73/1000</f>
        <v>21188.460999999999</v>
      </c>
      <c r="H73" s="12">
        <f>'Capital Expenditures'!H73/1000</f>
        <v>11864.564</v>
      </c>
      <c r="I73" s="12">
        <f>'Capital Expenditures'!I73/1000</f>
        <v>14679.787</v>
      </c>
      <c r="J73" s="12">
        <f>'Capital Expenditures'!J73/1000</f>
        <v>20989.482</v>
      </c>
      <c r="K73" s="12">
        <f>'Capital Expenditures'!K73/1000</f>
        <v>22544.544000000002</v>
      </c>
      <c r="L73" s="12">
        <f>'Capital Expenditures'!L73/1000</f>
        <v>19016.175999999999</v>
      </c>
      <c r="M73" s="12">
        <f>'Capital Expenditures'!M73/1000</f>
        <v>22449.615000000002</v>
      </c>
      <c r="N73" s="12">
        <f>'Capital Expenditures'!N73/1000</f>
        <v>36205.788999999997</v>
      </c>
      <c r="O73" s="12">
        <f>'Capital Expenditures'!O73/1000</f>
        <v>48610.748</v>
      </c>
      <c r="P73" s="12">
        <f>'Capital Expenditures'!P73/1000</f>
        <v>49901.072999999997</v>
      </c>
      <c r="Q73" s="12">
        <f>'Capital Expenditures'!Q73/1000</f>
        <v>24907.687999999998</v>
      </c>
      <c r="R73" s="12">
        <f>'Capital Expenditures'!R73/1000</f>
        <v>20503.526999999998</v>
      </c>
      <c r="S73" s="12">
        <f>'Capital Expenditures'!S73/1000</f>
        <v>17669.224999999999</v>
      </c>
      <c r="T73" s="12">
        <f>'Capital Expenditures'!T73/1000</f>
        <v>17280.135999999999</v>
      </c>
      <c r="U73" s="12">
        <f>'Capital Expenditures'!U73/1000</f>
        <v>20958.439999999999</v>
      </c>
      <c r="V73" s="12">
        <f>'Capital Expenditures'!V73/1000</f>
        <v>11994.316000000001</v>
      </c>
      <c r="W73" s="12">
        <f>'Capital Expenditures'!W73/1000</f>
        <v>25494.232</v>
      </c>
      <c r="X73" s="12">
        <f>'Capital Expenditures'!X73/1000</f>
        <v>20885.276000000002</v>
      </c>
      <c r="Y73" s="12">
        <f>'Capital Expenditures'!Y73/1000</f>
        <v>11716.026</v>
      </c>
      <c r="Z73" s="12">
        <f>'Capital Expenditures'!Z73/1000</f>
        <v>17996.076000000001</v>
      </c>
      <c r="AA73" s="12">
        <f>'Capital Expenditures'!AA73/1000</f>
        <v>13131.332</v>
      </c>
      <c r="AB73" s="12">
        <f>'Capital Expenditures'!AB73/1000</f>
        <v>3472.88</v>
      </c>
      <c r="AC73" s="12">
        <f>'Capital Expenditures'!AC73/1000</f>
        <v>5169.5720000000001</v>
      </c>
      <c r="AD73" s="12">
        <f>'Capital Expenditures'!AD73/1000</f>
        <v>9552.7099999999991</v>
      </c>
      <c r="AE73" s="12">
        <f>'Capital Expenditures'!AE73/1000</f>
        <v>11013.611999999999</v>
      </c>
      <c r="AF73" s="12">
        <f>'Capital Expenditures'!AF73/1000</f>
        <v>0</v>
      </c>
      <c r="AG73" s="12">
        <f>'Capital Expenditures'!AG73/1000</f>
        <v>0</v>
      </c>
      <c r="AH73" s="12">
        <f>'Capital Expenditures'!AH73/1000</f>
        <v>0</v>
      </c>
      <c r="AI73" s="12">
        <f>'Capital Expenditures'!AI73/1000</f>
        <v>0</v>
      </c>
      <c r="AJ73" s="12">
        <f>'Capital Expenditures'!AJ73/1000</f>
        <v>0</v>
      </c>
      <c r="AK73" s="12">
        <f>'Capital Expenditures'!AK73/1000</f>
        <v>0</v>
      </c>
      <c r="AL73" s="12">
        <f>'Capital Expenditures'!AL73/1000</f>
        <v>0</v>
      </c>
      <c r="AM73" s="12">
        <f>'Capital Expenditures'!AM73/1000</f>
        <v>0</v>
      </c>
      <c r="AN73" s="12">
        <f>'Capital Expenditures'!AN73/1000</f>
        <v>0</v>
      </c>
    </row>
    <row r="74" spans="1:40" s="3" customFormat="1" ht="13.15" customHeight="1" x14ac:dyDescent="0.2">
      <c r="A74" s="11" t="s">
        <v>28</v>
      </c>
      <c r="B74" s="11"/>
      <c r="C74" s="12">
        <f>'Capital Expenditures'!C74/1000</f>
        <v>6664.6279999999997</v>
      </c>
      <c r="D74" s="12">
        <f>'Capital Expenditures'!D74/1000</f>
        <v>29053.198</v>
      </c>
      <c r="E74" s="12">
        <f>'Capital Expenditures'!E74/1000</f>
        <v>26219.839</v>
      </c>
      <c r="F74" s="12">
        <f>'Capital Expenditures'!F74/1000</f>
        <v>84013.46</v>
      </c>
      <c r="G74" s="12">
        <f>'Capital Expenditures'!G74/1000</f>
        <v>53601.62</v>
      </c>
      <c r="H74" s="12">
        <f>'Capital Expenditures'!H74/1000</f>
        <v>14194.5</v>
      </c>
      <c r="I74" s="12">
        <f>'Capital Expenditures'!I74/1000</f>
        <v>13361.406000000001</v>
      </c>
      <c r="J74" s="12">
        <f>'Capital Expenditures'!J74/1000</f>
        <v>15390.245999999999</v>
      </c>
      <c r="K74" s="12">
        <f>'Capital Expenditures'!K74/1000</f>
        <v>15333.367</v>
      </c>
      <c r="L74" s="12">
        <f>'Capital Expenditures'!L74/1000</f>
        <v>12690.562</v>
      </c>
      <c r="M74" s="12">
        <f>'Capital Expenditures'!M74/1000</f>
        <v>9722.0409999999993</v>
      </c>
      <c r="N74" s="12">
        <f>'Capital Expenditures'!N74/1000</f>
        <v>7126.4889999999996</v>
      </c>
      <c r="O74" s="12">
        <f>'Capital Expenditures'!O74/1000</f>
        <v>7416.17</v>
      </c>
      <c r="P74" s="12">
        <f>'Capital Expenditures'!P74/1000</f>
        <v>8052.33</v>
      </c>
      <c r="Q74" s="12">
        <f>'Capital Expenditures'!Q74/1000</f>
        <v>9223.7790000000005</v>
      </c>
      <c r="R74" s="12">
        <f>'Capital Expenditures'!R74/1000</f>
        <v>17437.007000000001</v>
      </c>
      <c r="S74" s="12">
        <f>'Capital Expenditures'!S74/1000</f>
        <v>6538.2920000000004</v>
      </c>
      <c r="T74" s="12">
        <f>'Capital Expenditures'!T74/1000</f>
        <v>24352.095000000001</v>
      </c>
      <c r="U74" s="12">
        <f>'Capital Expenditures'!U74/1000</f>
        <v>28361.746999999999</v>
      </c>
      <c r="V74" s="12">
        <f>'Capital Expenditures'!V74/1000</f>
        <v>14123.424999999999</v>
      </c>
      <c r="W74" s="12">
        <f>'Capital Expenditures'!W74/1000</f>
        <v>30040.433000000001</v>
      </c>
      <c r="X74" s="12">
        <f>'Capital Expenditures'!X74/1000</f>
        <v>11369.427</v>
      </c>
      <c r="Y74" s="12">
        <f>'Capital Expenditures'!Y74/1000</f>
        <v>0</v>
      </c>
      <c r="Z74" s="12">
        <f>'Capital Expenditures'!Z74/1000</f>
        <v>0</v>
      </c>
      <c r="AA74" s="12">
        <f>'Capital Expenditures'!AA74/1000</f>
        <v>0</v>
      </c>
      <c r="AB74" s="12">
        <f>'Capital Expenditures'!AB74/1000</f>
        <v>0</v>
      </c>
      <c r="AC74" s="12">
        <f>'Capital Expenditures'!AC74/1000</f>
        <v>0</v>
      </c>
      <c r="AD74" s="12">
        <f>'Capital Expenditures'!AD74/1000</f>
        <v>0</v>
      </c>
      <c r="AE74" s="12">
        <f>'Capital Expenditures'!AE74/1000</f>
        <v>0</v>
      </c>
      <c r="AF74" s="12">
        <f>'Capital Expenditures'!AF74/1000</f>
        <v>0</v>
      </c>
      <c r="AG74" s="12">
        <f>'Capital Expenditures'!AG74/1000</f>
        <v>0</v>
      </c>
      <c r="AH74" s="12">
        <f>'Capital Expenditures'!AH74/1000</f>
        <v>0</v>
      </c>
      <c r="AI74" s="12">
        <f>'Capital Expenditures'!AI74/1000</f>
        <v>0</v>
      </c>
      <c r="AJ74" s="12">
        <f>'Capital Expenditures'!AJ74/1000</f>
        <v>0</v>
      </c>
      <c r="AK74" s="12">
        <f>'Capital Expenditures'!AK74/1000</f>
        <v>0</v>
      </c>
      <c r="AL74" s="12">
        <f>'Capital Expenditures'!AL74/1000</f>
        <v>0</v>
      </c>
      <c r="AM74" s="12">
        <f>'Capital Expenditures'!AM74/1000</f>
        <v>0</v>
      </c>
      <c r="AN74" s="12">
        <f>'Capital Expenditures'!AN74/1000</f>
        <v>0</v>
      </c>
    </row>
    <row r="75" spans="1:40" s="3" customFormat="1" ht="13.15" customHeight="1" x14ac:dyDescent="0.2">
      <c r="A75" s="11" t="s">
        <v>31</v>
      </c>
      <c r="B75" s="11"/>
      <c r="C75" s="12">
        <f>'Capital Expenditures'!C75/1000</f>
        <v>495.59899999999999</v>
      </c>
      <c r="D75" s="12">
        <f>'Capital Expenditures'!D75/1000</f>
        <v>1794.203</v>
      </c>
      <c r="E75" s="12">
        <f>'Capital Expenditures'!E75/1000</f>
        <v>6339.47</v>
      </c>
      <c r="F75" s="12">
        <f>'Capital Expenditures'!F75/1000</f>
        <v>1282.5519999999999</v>
      </c>
      <c r="G75" s="12">
        <f>'Capital Expenditures'!G75/1000</f>
        <v>2269.2429999999999</v>
      </c>
      <c r="H75" s="12">
        <f>'Capital Expenditures'!H75/1000</f>
        <v>7400.6360000000004</v>
      </c>
      <c r="I75" s="12">
        <f>'Capital Expenditures'!I75/1000</f>
        <v>3104.9679999999998</v>
      </c>
      <c r="J75" s="12">
        <f>'Capital Expenditures'!J75/1000</f>
        <v>10235.255999999999</v>
      </c>
      <c r="K75" s="12">
        <f>'Capital Expenditures'!K75/1000</f>
        <v>3146.1509999999998</v>
      </c>
      <c r="L75" s="12">
        <f>'Capital Expenditures'!L75/1000</f>
        <v>3126.5140000000001</v>
      </c>
      <c r="M75" s="12">
        <f>'Capital Expenditures'!M75/1000</f>
        <v>3550.6439999999998</v>
      </c>
      <c r="N75" s="12">
        <f>'Capital Expenditures'!N75/1000</f>
        <v>617.35599999999999</v>
      </c>
      <c r="O75" s="12">
        <f>'Capital Expenditures'!O75/1000</f>
        <v>3472.1039999999998</v>
      </c>
      <c r="P75" s="12">
        <f>'Capital Expenditures'!P75/1000</f>
        <v>17197.04</v>
      </c>
      <c r="Q75" s="12">
        <f>'Capital Expenditures'!Q75/1000</f>
        <v>5227.5339999999997</v>
      </c>
      <c r="R75" s="12">
        <f>'Capital Expenditures'!R75/1000</f>
        <v>3960.864</v>
      </c>
      <c r="S75" s="12">
        <f>'Capital Expenditures'!S75/1000</f>
        <v>5905.3720000000003</v>
      </c>
      <c r="T75" s="12">
        <f>'Capital Expenditures'!T75/1000</f>
        <v>4996.78</v>
      </c>
      <c r="U75" s="12">
        <f>'Capital Expenditures'!U75/1000</f>
        <v>6053.2449999999999</v>
      </c>
      <c r="V75" s="12">
        <f>'Capital Expenditures'!V75/1000</f>
        <v>7644.1080000000002</v>
      </c>
      <c r="W75" s="12">
        <f>'Capital Expenditures'!W75/1000</f>
        <v>2393.047</v>
      </c>
      <c r="X75" s="12">
        <f>'Capital Expenditures'!X75/1000</f>
        <v>5867.473</v>
      </c>
      <c r="Y75" s="12">
        <f>'Capital Expenditures'!Y75/1000</f>
        <v>2371.067</v>
      </c>
      <c r="Z75" s="12">
        <f>'Capital Expenditures'!Z75/1000</f>
        <v>3798.819</v>
      </c>
      <c r="AA75" s="12">
        <f>'Capital Expenditures'!AA75/1000</f>
        <v>5588.2160000000003</v>
      </c>
      <c r="AB75" s="12">
        <f>'Capital Expenditures'!AB75/1000</f>
        <v>2283.2109999999998</v>
      </c>
      <c r="AC75" s="12">
        <f>'Capital Expenditures'!AC75/1000</f>
        <v>768.82</v>
      </c>
      <c r="AD75" s="12">
        <f>'Capital Expenditures'!AD75/1000</f>
        <v>149.93899999999999</v>
      </c>
      <c r="AE75" s="12">
        <f>'Capital Expenditures'!AE75/1000</f>
        <v>65.528999999999996</v>
      </c>
      <c r="AF75" s="12">
        <f>'Capital Expenditures'!AF75/1000</f>
        <v>0</v>
      </c>
      <c r="AG75" s="12">
        <f>'Capital Expenditures'!AG75/1000</f>
        <v>0</v>
      </c>
      <c r="AH75" s="12">
        <f>'Capital Expenditures'!AH75/1000</f>
        <v>0</v>
      </c>
      <c r="AI75" s="12">
        <f>'Capital Expenditures'!AI75/1000</f>
        <v>0</v>
      </c>
      <c r="AJ75" s="12">
        <f>'Capital Expenditures'!AJ75/1000</f>
        <v>0</v>
      </c>
      <c r="AK75" s="12">
        <f>'Capital Expenditures'!AK75/1000</f>
        <v>0</v>
      </c>
      <c r="AL75" s="12">
        <f>'Capital Expenditures'!AL75/1000</f>
        <v>0</v>
      </c>
      <c r="AM75" s="12">
        <f>'Capital Expenditures'!AM75/1000</f>
        <v>0</v>
      </c>
      <c r="AN75" s="12">
        <f>'Capital Expenditures'!AN75/1000</f>
        <v>0</v>
      </c>
    </row>
    <row r="76" spans="1:40" s="3" customFormat="1" ht="13.15" customHeight="1" x14ac:dyDescent="0.2">
      <c r="A76" s="17" t="s">
        <v>32</v>
      </c>
      <c r="B76" s="17"/>
      <c r="C76" s="12">
        <f>'Capital Expenditures'!C76/1000</f>
        <v>58807.18</v>
      </c>
      <c r="D76" s="12">
        <f>'Capital Expenditures'!D76/1000</f>
        <v>96477.626999999993</v>
      </c>
      <c r="E76" s="12">
        <f>'Capital Expenditures'!E76/1000</f>
        <v>107289.848</v>
      </c>
      <c r="F76" s="12">
        <f>'Capital Expenditures'!F76/1000</f>
        <v>167413.45499999999</v>
      </c>
      <c r="G76" s="12">
        <f>'Capital Expenditures'!G76/1000</f>
        <v>274657.609</v>
      </c>
      <c r="H76" s="12">
        <f>'Capital Expenditures'!H76/1000</f>
        <v>111756.39200000001</v>
      </c>
      <c r="I76" s="12">
        <f>'Capital Expenditures'!I76/1000</f>
        <v>60085.529000000002</v>
      </c>
      <c r="J76" s="12">
        <f>'Capital Expenditures'!J76/1000</f>
        <v>208940.962</v>
      </c>
      <c r="K76" s="12">
        <f>'Capital Expenditures'!K76/1000</f>
        <v>63966.775000000001</v>
      </c>
      <c r="L76" s="12">
        <f>'Capital Expenditures'!L76/1000</f>
        <v>56913.851999999999</v>
      </c>
      <c r="M76" s="12">
        <f>'Capital Expenditures'!M76/1000</f>
        <v>52023.464999999997</v>
      </c>
      <c r="N76" s="12">
        <f>'Capital Expenditures'!N76/1000</f>
        <v>59970.436999999998</v>
      </c>
      <c r="O76" s="12">
        <f>'Capital Expenditures'!O76/1000</f>
        <v>68007.418999999994</v>
      </c>
      <c r="P76" s="12">
        <f>'Capital Expenditures'!P76/1000</f>
        <v>90958.796000000002</v>
      </c>
      <c r="Q76" s="12">
        <f>'Capital Expenditures'!Q76/1000</f>
        <v>64448.328999999998</v>
      </c>
      <c r="R76" s="12">
        <f>'Capital Expenditures'!R76/1000</f>
        <v>72643.98</v>
      </c>
      <c r="S76" s="12">
        <f>'Capital Expenditures'!S76/1000</f>
        <v>39308.167999999998</v>
      </c>
      <c r="T76" s="12">
        <f>'Capital Expenditures'!T76/1000</f>
        <v>57221.023000000001</v>
      </c>
      <c r="U76" s="12">
        <f>'Capital Expenditures'!U76/1000</f>
        <v>112001.40399999999</v>
      </c>
      <c r="V76" s="12">
        <f>'Capital Expenditures'!V76/1000</f>
        <v>80608.861999999994</v>
      </c>
      <c r="W76" s="12">
        <f>'Capital Expenditures'!W76/1000</f>
        <v>106187.66099999999</v>
      </c>
      <c r="X76" s="12">
        <f>'Capital Expenditures'!X76/1000</f>
        <v>161990.85999999999</v>
      </c>
      <c r="Y76" s="12">
        <f>'Capital Expenditures'!Y76/1000</f>
        <v>138351.41200000001</v>
      </c>
      <c r="Z76" s="12">
        <f>'Capital Expenditures'!Z76/1000</f>
        <v>210205.25200000001</v>
      </c>
      <c r="AA76" s="12">
        <f>'Capital Expenditures'!AA76/1000</f>
        <v>109359.967</v>
      </c>
      <c r="AB76" s="12">
        <f>'Capital Expenditures'!AB76/1000</f>
        <v>59047.671999999999</v>
      </c>
      <c r="AC76" s="12">
        <f>'Capital Expenditures'!AC76/1000</f>
        <v>59717.008999999998</v>
      </c>
      <c r="AD76" s="12">
        <f>'Capital Expenditures'!AD76/1000</f>
        <v>27933.417000000001</v>
      </c>
      <c r="AE76" s="12">
        <f>'Capital Expenditures'!AE76/1000</f>
        <v>42611.656000000003</v>
      </c>
      <c r="AF76" s="12">
        <f>'Capital Expenditures'!AF76/1000</f>
        <v>49581.430999999997</v>
      </c>
      <c r="AG76" s="12">
        <f>'Capital Expenditures'!AG76/1000</f>
        <v>52401.947</v>
      </c>
      <c r="AH76" s="12">
        <f>'Capital Expenditures'!AH76/1000</f>
        <v>62296.694000000003</v>
      </c>
      <c r="AI76" s="12">
        <f>'Capital Expenditures'!AI76/1000</f>
        <v>89731.016000000003</v>
      </c>
      <c r="AJ76" s="12">
        <f>'Capital Expenditures'!AJ76/1000</f>
        <v>66490.796000000002</v>
      </c>
      <c r="AK76" s="12">
        <f>'Capital Expenditures'!AK76/1000</f>
        <v>31428.899000000001</v>
      </c>
      <c r="AL76" s="12">
        <f>'Capital Expenditures'!AL76/1000</f>
        <v>14788.328</v>
      </c>
      <c r="AM76" s="12">
        <f>'Capital Expenditures'!AM76/1000</f>
        <v>7680.0360000000001</v>
      </c>
      <c r="AN76" s="12">
        <f>'Capital Expenditures'!AN76/1000</f>
        <v>6472.2280000000001</v>
      </c>
    </row>
    <row r="77" spans="1:40" s="3" customFormat="1" ht="13.15" customHeight="1" x14ac:dyDescent="0.2"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</row>
    <row r="78" spans="1:40" s="3" customFormat="1" ht="13.15" customHeight="1" x14ac:dyDescent="0.2">
      <c r="A78" s="1" t="s">
        <v>58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9"/>
      <c r="AB78" s="1"/>
      <c r="AC78" s="1"/>
      <c r="AD78" s="1"/>
      <c r="AE78" s="1"/>
      <c r="AG78" s="10"/>
      <c r="AH78" s="10"/>
      <c r="AI78" s="10"/>
      <c r="AK78" s="10"/>
      <c r="AL78" s="10"/>
      <c r="AM78" s="10"/>
      <c r="AN78" s="10"/>
    </row>
    <row r="79" spans="1:40" s="3" customFormat="1" ht="13.15" customHeight="1" x14ac:dyDescent="0.2">
      <c r="A79" s="11" t="s">
        <v>60</v>
      </c>
      <c r="B79" s="11"/>
      <c r="C79" s="12">
        <f>'Capital Expenditures'!C79/1000</f>
        <v>70662.790999999997</v>
      </c>
      <c r="D79" s="12">
        <f>'Capital Expenditures'!D79/1000</f>
        <v>58881.428999999996</v>
      </c>
      <c r="E79" s="12">
        <f>'Capital Expenditures'!E79/1000</f>
        <v>77434.202000000005</v>
      </c>
      <c r="F79" s="12">
        <f>'Capital Expenditures'!F79/1000</f>
        <v>67731.19</v>
      </c>
      <c r="G79" s="12">
        <f>'Capital Expenditures'!G79/1000</f>
        <v>11116.936</v>
      </c>
      <c r="H79" s="12">
        <f>'Capital Expenditures'!H79/1000</f>
        <v>12019.244000000001</v>
      </c>
      <c r="I79" s="12">
        <f>'Capital Expenditures'!I79/1000</f>
        <v>12915.748</v>
      </c>
      <c r="J79" s="12">
        <f>'Capital Expenditures'!J79/1000</f>
        <v>15111.767</v>
      </c>
      <c r="K79" s="12">
        <f>'Capital Expenditures'!K79/1000</f>
        <v>10130.573</v>
      </c>
      <c r="L79" s="12">
        <f>'Capital Expenditures'!L79/1000</f>
        <v>18818.8</v>
      </c>
      <c r="M79" s="12">
        <f>'Capital Expenditures'!M79/1000</f>
        <v>12398.592000000001</v>
      </c>
      <c r="N79" s="12">
        <f>'Capital Expenditures'!N79/1000</f>
        <v>21705.06</v>
      </c>
      <c r="O79" s="12">
        <f>'Capital Expenditures'!O79/1000</f>
        <v>44877.453999999998</v>
      </c>
      <c r="P79" s="12">
        <f>'Capital Expenditures'!P79/1000</f>
        <v>14061.375</v>
      </c>
      <c r="Q79" s="12">
        <f>'Capital Expenditures'!Q79/1000</f>
        <v>6903.11</v>
      </c>
      <c r="R79" s="12">
        <f>'Capital Expenditures'!R79/1000</f>
        <v>9863.1350000000002</v>
      </c>
      <c r="S79" s="12">
        <f>'Capital Expenditures'!S79/1000</f>
        <v>19777.705000000002</v>
      </c>
      <c r="T79" s="12">
        <f>'Capital Expenditures'!T79/1000</f>
        <v>41567.016000000003</v>
      </c>
      <c r="U79" s="12">
        <f>'Capital Expenditures'!U79/1000</f>
        <v>26419.597000000002</v>
      </c>
      <c r="V79" s="12">
        <f>'Capital Expenditures'!V79/1000</f>
        <v>12431.179</v>
      </c>
      <c r="W79" s="12">
        <f>'Capital Expenditures'!W79/1000</f>
        <v>4156.2560000000003</v>
      </c>
      <c r="X79" s="12">
        <f>'Capital Expenditures'!X79/1000</f>
        <v>8557.473</v>
      </c>
      <c r="Y79" s="12">
        <f>'Capital Expenditures'!Y79/1000</f>
        <v>5750.3879999999999</v>
      </c>
      <c r="Z79" s="12">
        <f>'Capital Expenditures'!Z79/1000</f>
        <v>4348.1930000000002</v>
      </c>
      <c r="AA79" s="12">
        <f>'Capital Expenditures'!AA79/1000</f>
        <v>4485.2690000000002</v>
      </c>
      <c r="AB79" s="12">
        <f>'Capital Expenditures'!AB79/1000</f>
        <v>7681.1949999999997</v>
      </c>
      <c r="AC79" s="12">
        <f>'Capital Expenditures'!AC79/1000</f>
        <v>4751.6779999999999</v>
      </c>
      <c r="AD79" s="12">
        <f>'Capital Expenditures'!AD79/1000</f>
        <v>6971.7629999999999</v>
      </c>
      <c r="AE79" s="12">
        <f>'Capital Expenditures'!AE79/1000</f>
        <v>2707.8960000000002</v>
      </c>
      <c r="AF79" s="12">
        <f>'Capital Expenditures'!AF79/1000</f>
        <v>6009.3209999999999</v>
      </c>
      <c r="AG79" s="12">
        <f>'Capital Expenditures'!AG79/1000</f>
        <v>4405.5720000000001</v>
      </c>
      <c r="AH79" s="12">
        <f>'Capital Expenditures'!AH79/1000</f>
        <v>9513.84</v>
      </c>
      <c r="AI79" s="12">
        <f>'Capital Expenditures'!AI79/1000</f>
        <v>7386.2190000000001</v>
      </c>
      <c r="AJ79" s="12">
        <f>'Capital Expenditures'!AJ79/1000</f>
        <v>7407.6689999999999</v>
      </c>
      <c r="AK79" s="12">
        <f>'Capital Expenditures'!AK79/1000</f>
        <v>15424.342000000001</v>
      </c>
      <c r="AL79" s="12">
        <f>'Capital Expenditures'!AL79/1000</f>
        <v>9022.7109999999993</v>
      </c>
      <c r="AM79" s="12">
        <f>'Capital Expenditures'!AM79/1000</f>
        <v>4964.924</v>
      </c>
      <c r="AN79" s="12">
        <f>'Capital Expenditures'!AN79/1000</f>
        <v>6706.03</v>
      </c>
    </row>
    <row r="80" spans="1:40" s="3" customFormat="1" ht="13.15" customHeight="1" x14ac:dyDescent="0.2">
      <c r="A80" s="11" t="s">
        <v>62</v>
      </c>
      <c r="B80" s="11"/>
      <c r="C80" s="12">
        <f>'Capital Expenditures'!C80/1000</f>
        <v>22328.891</v>
      </c>
      <c r="D80" s="12">
        <f>'Capital Expenditures'!D80/1000</f>
        <v>23201.556</v>
      </c>
      <c r="E80" s="12">
        <f>'Capital Expenditures'!E80/1000</f>
        <v>22632.222000000002</v>
      </c>
      <c r="F80" s="12">
        <f>'Capital Expenditures'!F80/1000</f>
        <v>24270.396000000001</v>
      </c>
      <c r="G80" s="12">
        <f>'Capital Expenditures'!G80/1000</f>
        <v>20596.785</v>
      </c>
      <c r="H80" s="12">
        <f>'Capital Expenditures'!H80/1000</f>
        <v>26050.547999999999</v>
      </c>
      <c r="I80" s="12">
        <f>'Capital Expenditures'!I80/1000</f>
        <v>20740.620999999999</v>
      </c>
      <c r="J80" s="12">
        <f>'Capital Expenditures'!J80/1000</f>
        <v>14778.745000000001</v>
      </c>
      <c r="K80" s="12">
        <f>'Capital Expenditures'!K80/1000</f>
        <v>21564.955000000002</v>
      </c>
      <c r="L80" s="12">
        <f>'Capital Expenditures'!L80/1000</f>
        <v>17457.928</v>
      </c>
      <c r="M80" s="12">
        <f>'Capital Expenditures'!M80/1000</f>
        <v>16397.602999999999</v>
      </c>
      <c r="N80" s="12">
        <f>'Capital Expenditures'!N80/1000</f>
        <v>25684.321</v>
      </c>
      <c r="O80" s="12">
        <f>'Capital Expenditures'!O80/1000</f>
        <v>22934.635999999999</v>
      </c>
      <c r="P80" s="12">
        <f>'Capital Expenditures'!P80/1000</f>
        <v>14793.727999999999</v>
      </c>
      <c r="Q80" s="12">
        <f>'Capital Expenditures'!Q80/1000</f>
        <v>7247.9660000000003</v>
      </c>
      <c r="R80" s="12">
        <f>'Capital Expenditures'!R80/1000</f>
        <v>7541.5929999999998</v>
      </c>
      <c r="S80" s="12">
        <f>'Capital Expenditures'!S80/1000</f>
        <v>11262.155000000001</v>
      </c>
      <c r="T80" s="12">
        <f>'Capital Expenditures'!T80/1000</f>
        <v>7862.6540000000005</v>
      </c>
      <c r="U80" s="12">
        <f>'Capital Expenditures'!U80/1000</f>
        <v>2858.7289999999998</v>
      </c>
      <c r="V80" s="12">
        <f>'Capital Expenditures'!V80/1000</f>
        <v>3053.01</v>
      </c>
      <c r="W80" s="12">
        <f>'Capital Expenditures'!W80/1000</f>
        <v>4384.3549999999996</v>
      </c>
      <c r="X80" s="12">
        <f>'Capital Expenditures'!X80/1000</f>
        <v>2665.9560000000001</v>
      </c>
      <c r="Y80" s="12">
        <f>'Capital Expenditures'!Y80/1000</f>
        <v>5553.7</v>
      </c>
      <c r="Z80" s="12">
        <f>'Capital Expenditures'!Z80/1000</f>
        <v>8986.3700000000008</v>
      </c>
      <c r="AA80" s="12">
        <f>'Capital Expenditures'!AA80/1000</f>
        <v>16342.323</v>
      </c>
      <c r="AB80" s="12">
        <f>'Capital Expenditures'!AB80/1000</f>
        <v>19314.278999999999</v>
      </c>
      <c r="AC80" s="12">
        <f>'Capital Expenditures'!AC80/1000</f>
        <v>7040.3190000000004</v>
      </c>
      <c r="AD80" s="12">
        <f>'Capital Expenditures'!AD80/1000</f>
        <v>839.15800000000002</v>
      </c>
      <c r="AE80" s="12">
        <f>'Capital Expenditures'!AE80/1000</f>
        <v>853.74199999999996</v>
      </c>
      <c r="AF80" s="12">
        <f>'Capital Expenditures'!AF80/1000</f>
        <v>2148.5070000000001</v>
      </c>
      <c r="AG80" s="12">
        <f>'Capital Expenditures'!AG80/1000</f>
        <v>1694.796</v>
      </c>
      <c r="AH80" s="12">
        <f>'Capital Expenditures'!AH80/1000</f>
        <v>2465.1590000000001</v>
      </c>
      <c r="AI80" s="12">
        <f>'Capital Expenditures'!AI80/1000</f>
        <v>4504.0630000000001</v>
      </c>
      <c r="AJ80" s="12">
        <f>'Capital Expenditures'!AJ80/1000</f>
        <v>1715.6469999999999</v>
      </c>
      <c r="AK80" s="12">
        <f>'Capital Expenditures'!AK80/1000</f>
        <v>571.94500000000005</v>
      </c>
      <c r="AL80" s="12">
        <f>'Capital Expenditures'!AL80/1000</f>
        <v>637.49099999999999</v>
      </c>
      <c r="AM80" s="12">
        <f>'Capital Expenditures'!AM80/1000</f>
        <v>1791.66</v>
      </c>
      <c r="AN80" s="12">
        <f>'Capital Expenditures'!AN80/1000</f>
        <v>913.10799999999995</v>
      </c>
    </row>
    <row r="81" spans="1:40" s="3" customFormat="1" ht="13.15" customHeight="1" x14ac:dyDescent="0.2">
      <c r="A81" s="11" t="s">
        <v>61</v>
      </c>
      <c r="B81" s="11"/>
      <c r="C81" s="12">
        <f>'Capital Expenditures'!C81/1000</f>
        <v>33754.910000000003</v>
      </c>
      <c r="D81" s="12">
        <f>'Capital Expenditures'!D81/1000</f>
        <v>29885.087</v>
      </c>
      <c r="E81" s="12">
        <f>'Capital Expenditures'!E81/1000</f>
        <v>35185.697999999997</v>
      </c>
      <c r="F81" s="12">
        <f>'Capital Expenditures'!F81/1000</f>
        <v>16045.316000000001</v>
      </c>
      <c r="G81" s="12">
        <f>'Capital Expenditures'!G81/1000</f>
        <v>8609.1720000000005</v>
      </c>
      <c r="H81" s="12">
        <f>'Capital Expenditures'!H81/1000</f>
        <v>8336.9140000000007</v>
      </c>
      <c r="I81" s="12">
        <f>'Capital Expenditures'!I81/1000</f>
        <v>6860.1670000000004</v>
      </c>
      <c r="J81" s="12">
        <f>'Capital Expenditures'!J81/1000</f>
        <v>5801.2349999999997</v>
      </c>
      <c r="K81" s="12">
        <f>'Capital Expenditures'!K81/1000</f>
        <v>5113.2079999999996</v>
      </c>
      <c r="L81" s="12">
        <f>'Capital Expenditures'!L81/1000</f>
        <v>5776.6639999999998</v>
      </c>
      <c r="M81" s="12">
        <f>'Capital Expenditures'!M81/1000</f>
        <v>11352.703</v>
      </c>
      <c r="N81" s="12">
        <f>'Capital Expenditures'!N81/1000</f>
        <v>12089.573</v>
      </c>
      <c r="O81" s="12">
        <f>'Capital Expenditures'!O81/1000</f>
        <v>12398.115</v>
      </c>
      <c r="P81" s="12">
        <f>'Capital Expenditures'!P81/1000</f>
        <v>6741.5240000000003</v>
      </c>
      <c r="Q81" s="12">
        <f>'Capital Expenditures'!Q81/1000</f>
        <v>9801.4110000000001</v>
      </c>
      <c r="R81" s="12">
        <f>'Capital Expenditures'!R81/1000</f>
        <v>15127.826999999999</v>
      </c>
      <c r="S81" s="12">
        <f>'Capital Expenditures'!S81/1000</f>
        <v>9220.3919999999998</v>
      </c>
      <c r="T81" s="12">
        <f>'Capital Expenditures'!T81/1000</f>
        <v>8946.0820000000003</v>
      </c>
      <c r="U81" s="12">
        <f>'Capital Expenditures'!U81/1000</f>
        <v>9299.9310000000005</v>
      </c>
      <c r="V81" s="12">
        <f>'Capital Expenditures'!V81/1000</f>
        <v>7488.1270000000004</v>
      </c>
      <c r="W81" s="12">
        <f>'Capital Expenditures'!W81/1000</f>
        <v>7500.8879999999999</v>
      </c>
      <c r="X81" s="12">
        <f>'Capital Expenditures'!X81/1000</f>
        <v>5535.6210000000001</v>
      </c>
      <c r="Y81" s="12">
        <f>'Capital Expenditures'!Y81/1000</f>
        <v>8940.5679999999993</v>
      </c>
      <c r="Z81" s="12">
        <f>'Capital Expenditures'!Z81/1000</f>
        <v>8925.2479999999996</v>
      </c>
      <c r="AA81" s="12">
        <f>'Capital Expenditures'!AA81/1000</f>
        <v>8480.5660000000007</v>
      </c>
      <c r="AB81" s="12">
        <f>'Capital Expenditures'!AB81/1000</f>
        <v>4514.8609999999999</v>
      </c>
      <c r="AC81" s="12">
        <f>'Capital Expenditures'!AC81/1000</f>
        <v>2299.2950000000001</v>
      </c>
      <c r="AD81" s="12">
        <f>'Capital Expenditures'!AD81/1000</f>
        <v>2793.3980000000001</v>
      </c>
      <c r="AE81" s="12">
        <f>'Capital Expenditures'!AE81/1000</f>
        <v>2065.8939999999998</v>
      </c>
      <c r="AF81" s="12">
        <f>'Capital Expenditures'!AF81/1000</f>
        <v>1607.8579999999999</v>
      </c>
      <c r="AG81" s="12">
        <f>'Capital Expenditures'!AG81/1000</f>
        <v>1843.0930000000001</v>
      </c>
      <c r="AH81" s="12">
        <f>'Capital Expenditures'!AH81/1000</f>
        <v>2268.2460000000001</v>
      </c>
      <c r="AI81" s="12">
        <f>'Capital Expenditures'!AI81/1000</f>
        <v>3226.67</v>
      </c>
      <c r="AJ81" s="12">
        <f>'Capital Expenditures'!AJ81/1000</f>
        <v>5133.174</v>
      </c>
      <c r="AK81" s="12">
        <f>'Capital Expenditures'!AK81/1000</f>
        <v>2112.1509999999998</v>
      </c>
      <c r="AL81" s="12">
        <f>'Capital Expenditures'!AL81/1000</f>
        <v>4147.3090000000002</v>
      </c>
      <c r="AM81" s="12">
        <f>'Capital Expenditures'!AM81/1000</f>
        <v>3988.0079999999998</v>
      </c>
      <c r="AN81" s="12">
        <f>'Capital Expenditures'!AN81/1000</f>
        <v>1791.2159999999999</v>
      </c>
    </row>
    <row r="82" spans="1:40" s="3" customFormat="1" ht="13.15" customHeight="1" x14ac:dyDescent="0.2">
      <c r="A82" s="11" t="s">
        <v>59</v>
      </c>
      <c r="B82" s="11"/>
      <c r="C82" s="12">
        <f>'Capital Expenditures'!C82/1000</f>
        <v>30503.472000000002</v>
      </c>
      <c r="D82" s="12">
        <f>'Capital Expenditures'!D82/1000</f>
        <v>68.942999999999998</v>
      </c>
      <c r="E82" s="12">
        <f>'Capital Expenditures'!E82/1000</f>
        <v>318.54399999999998</v>
      </c>
      <c r="F82" s="12">
        <f>'Capital Expenditures'!F82/1000</f>
        <v>164.10499999999999</v>
      </c>
      <c r="G82" s="12">
        <f>'Capital Expenditures'!G82/1000</f>
        <v>743.173</v>
      </c>
      <c r="H82" s="12">
        <f>'Capital Expenditures'!H82/1000</f>
        <v>781.19399999999996</v>
      </c>
      <c r="I82" s="12">
        <f>'Capital Expenditures'!I82/1000</f>
        <v>355.08499999999998</v>
      </c>
      <c r="J82" s="12">
        <f>'Capital Expenditures'!J82/1000</f>
        <v>1063.739</v>
      </c>
      <c r="K82" s="12">
        <f>'Capital Expenditures'!K82/1000</f>
        <v>864.22500000000002</v>
      </c>
      <c r="L82" s="12">
        <f>'Capital Expenditures'!L82/1000</f>
        <v>1233.0429999999999</v>
      </c>
      <c r="M82" s="12">
        <f>'Capital Expenditures'!M82/1000</f>
        <v>982.75900000000001</v>
      </c>
      <c r="N82" s="12">
        <f>'Capital Expenditures'!N82/1000</f>
        <v>7260.0829999999996</v>
      </c>
      <c r="O82" s="12">
        <f>'Capital Expenditures'!O82/1000</f>
        <v>9987.4480000000003</v>
      </c>
      <c r="P82" s="12">
        <f>'Capital Expenditures'!P82/1000</f>
        <v>11869.567999999999</v>
      </c>
      <c r="Q82" s="12">
        <f>'Capital Expenditures'!Q82/1000</f>
        <v>1341.5160000000001</v>
      </c>
      <c r="R82" s="12">
        <f>'Capital Expenditures'!R82/1000</f>
        <v>5323.8140000000003</v>
      </c>
      <c r="S82" s="12">
        <f>'Capital Expenditures'!S82/1000</f>
        <v>12056.912</v>
      </c>
      <c r="T82" s="12">
        <f>'Capital Expenditures'!T82/1000</f>
        <v>3304.64</v>
      </c>
      <c r="U82" s="12">
        <f>'Capital Expenditures'!U82/1000</f>
        <v>4948.8909999999996</v>
      </c>
      <c r="V82" s="12">
        <f>'Capital Expenditures'!V82/1000</f>
        <v>26244.428</v>
      </c>
      <c r="W82" s="12">
        <f>'Capital Expenditures'!W82/1000</f>
        <v>18600.740000000002</v>
      </c>
      <c r="X82" s="12">
        <f>'Capital Expenditures'!X82/1000</f>
        <v>79.888999999999996</v>
      </c>
      <c r="Y82" s="12">
        <f>'Capital Expenditures'!Y82/1000</f>
        <v>701.96500000000003</v>
      </c>
      <c r="Z82" s="12">
        <f>'Capital Expenditures'!Z82/1000</f>
        <v>2352.6350000000002</v>
      </c>
      <c r="AA82" s="12">
        <f>'Capital Expenditures'!AA82/1000</f>
        <v>2477.1289999999999</v>
      </c>
      <c r="AB82" s="12">
        <f>'Capital Expenditures'!AB82/1000</f>
        <v>3085.5940000000001</v>
      </c>
      <c r="AC82" s="12">
        <f>'Capital Expenditures'!AC82/1000</f>
        <v>8418.0990000000002</v>
      </c>
      <c r="AD82" s="12">
        <f>'Capital Expenditures'!AD82/1000</f>
        <v>6036.2039999999997</v>
      </c>
      <c r="AE82" s="12">
        <f>'Capital Expenditures'!AE82/1000</f>
        <v>622.42700000000002</v>
      </c>
      <c r="AF82" s="12">
        <f>'Capital Expenditures'!AF82/1000</f>
        <v>3470.585</v>
      </c>
      <c r="AG82" s="12">
        <f>'Capital Expenditures'!AG82/1000</f>
        <v>451.78899999999999</v>
      </c>
      <c r="AH82" s="12">
        <f>'Capital Expenditures'!AH82/1000</f>
        <v>-13.956</v>
      </c>
      <c r="AI82" s="12">
        <f>'Capital Expenditures'!AI82/1000</f>
        <v>5684.6589999999997</v>
      </c>
      <c r="AJ82" s="12">
        <f>'Capital Expenditures'!AJ82/1000</f>
        <v>9350.9840000000004</v>
      </c>
      <c r="AK82" s="12">
        <f>'Capital Expenditures'!AK82/1000</f>
        <v>0</v>
      </c>
      <c r="AL82" s="12">
        <f>'Capital Expenditures'!AL82/1000</f>
        <v>0</v>
      </c>
      <c r="AM82" s="12">
        <f>'Capital Expenditures'!AM82/1000</f>
        <v>0</v>
      </c>
      <c r="AN82" s="12">
        <f>'Capital Expenditures'!AN82/1000</f>
        <v>0</v>
      </c>
    </row>
    <row r="83" spans="1:40" s="3" customFormat="1" ht="13.15" customHeight="1" x14ac:dyDescent="0.2">
      <c r="A83" s="17" t="s">
        <v>63</v>
      </c>
      <c r="B83" s="17"/>
      <c r="C83" s="12">
        <f>'Capital Expenditures'!C83/1000</f>
        <v>157250.06400000001</v>
      </c>
      <c r="D83" s="12">
        <f>'Capital Expenditures'!D83/1000</f>
        <v>112037.015</v>
      </c>
      <c r="E83" s="12">
        <f>'Capital Expenditures'!E83/1000</f>
        <v>135570.666</v>
      </c>
      <c r="F83" s="12">
        <f>'Capital Expenditures'!F83/1000</f>
        <v>108211.007</v>
      </c>
      <c r="G83" s="12">
        <f>'Capital Expenditures'!G83/1000</f>
        <v>41066.065999999999</v>
      </c>
      <c r="H83" s="12">
        <f>'Capital Expenditures'!H83/1000</f>
        <v>47187.9</v>
      </c>
      <c r="I83" s="12">
        <f>'Capital Expenditures'!I83/1000</f>
        <v>40871.620999999999</v>
      </c>
      <c r="J83" s="12">
        <f>'Capital Expenditures'!J83/1000</f>
        <v>36755.485999999997</v>
      </c>
      <c r="K83" s="12">
        <f>'Capital Expenditures'!K83/1000</f>
        <v>37672.961000000003</v>
      </c>
      <c r="L83" s="12">
        <f>'Capital Expenditures'!L83/1000</f>
        <v>43286.434999999998</v>
      </c>
      <c r="M83" s="12">
        <f>'Capital Expenditures'!M83/1000</f>
        <v>41131.656999999999</v>
      </c>
      <c r="N83" s="12">
        <f>'Capital Expenditures'!N83/1000</f>
        <v>66739.036999999997</v>
      </c>
      <c r="O83" s="12">
        <f>'Capital Expenditures'!O83/1000</f>
        <v>90197.653000000006</v>
      </c>
      <c r="P83" s="12">
        <f>'Capital Expenditures'!P83/1000</f>
        <v>47466.195</v>
      </c>
      <c r="Q83" s="12">
        <f>'Capital Expenditures'!Q83/1000</f>
        <v>25294.003000000001</v>
      </c>
      <c r="R83" s="12">
        <f>'Capital Expenditures'!R83/1000</f>
        <v>37856.368999999999</v>
      </c>
      <c r="S83" s="12">
        <f>'Capital Expenditures'!S83/1000</f>
        <v>52317.163999999997</v>
      </c>
      <c r="T83" s="12">
        <f>'Capital Expenditures'!T83/1000</f>
        <v>61680.392</v>
      </c>
      <c r="U83" s="12">
        <f>'Capital Expenditures'!U83/1000</f>
        <v>43527.148000000001</v>
      </c>
      <c r="V83" s="12">
        <f>'Capital Expenditures'!V83/1000</f>
        <v>49216.743999999999</v>
      </c>
      <c r="W83" s="12">
        <f>'Capital Expenditures'!W83/1000</f>
        <v>34642.239000000001</v>
      </c>
      <c r="X83" s="12">
        <f>'Capital Expenditures'!X83/1000</f>
        <v>16838.938999999998</v>
      </c>
      <c r="Y83" s="12">
        <f>'Capital Expenditures'!Y83/1000</f>
        <v>20946.620999999999</v>
      </c>
      <c r="Z83" s="12">
        <f>'Capital Expenditures'!Z83/1000</f>
        <v>24612.446</v>
      </c>
      <c r="AA83" s="12">
        <f>'Capital Expenditures'!AA83/1000</f>
        <v>31785.287</v>
      </c>
      <c r="AB83" s="12">
        <f>'Capital Expenditures'!AB83/1000</f>
        <v>34595.928999999996</v>
      </c>
      <c r="AC83" s="12">
        <f>'Capital Expenditures'!AC83/1000</f>
        <v>22509.391</v>
      </c>
      <c r="AD83" s="12">
        <f>'Capital Expenditures'!AD83/1000</f>
        <v>16640.523000000001</v>
      </c>
      <c r="AE83" s="12">
        <f>'Capital Expenditures'!AE83/1000</f>
        <v>6249.9589999999998</v>
      </c>
      <c r="AF83" s="12">
        <f>'Capital Expenditures'!AF83/1000</f>
        <v>13236.271000000001</v>
      </c>
      <c r="AG83" s="12">
        <f>'Capital Expenditures'!AG83/1000</f>
        <v>8395.25</v>
      </c>
      <c r="AH83" s="12">
        <f>'Capital Expenditures'!AH83/1000</f>
        <v>14233.289000000001</v>
      </c>
      <c r="AI83" s="12">
        <f>'Capital Expenditures'!AI83/1000</f>
        <v>20801.611000000001</v>
      </c>
      <c r="AJ83" s="12">
        <f>'Capital Expenditures'!AJ83/1000</f>
        <v>23607.473999999998</v>
      </c>
      <c r="AK83" s="12">
        <f>'Capital Expenditures'!AK83/1000</f>
        <v>18108.437999999998</v>
      </c>
      <c r="AL83" s="12">
        <f>'Capital Expenditures'!AL83/1000</f>
        <v>13807.511</v>
      </c>
      <c r="AM83" s="12">
        <f>'Capital Expenditures'!AM83/1000</f>
        <v>10744.592000000001</v>
      </c>
      <c r="AN83" s="12">
        <f>'Capital Expenditures'!AN83/1000</f>
        <v>9410.3539999999994</v>
      </c>
    </row>
    <row r="84" spans="1:40" s="15" customFormat="1" ht="13.15" customHeight="1" x14ac:dyDescent="0.2"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</row>
    <row r="85" spans="1:40" s="1" customFormat="1" ht="13.15" customHeight="1" x14ac:dyDescent="0.2">
      <c r="A85" s="23" t="s">
        <v>64</v>
      </c>
      <c r="B85" s="24"/>
      <c r="C85" s="25">
        <f t="shared" ref="C85:AN85" si="0">SUMIF($A14:$A83,"*Total*",C14:C83)</f>
        <v>10529999.273999998</v>
      </c>
      <c r="D85" s="25">
        <f t="shared" si="0"/>
        <v>9431235.9770000018</v>
      </c>
      <c r="E85" s="25">
        <f t="shared" si="0"/>
        <v>9773791.5359999966</v>
      </c>
      <c r="F85" s="25">
        <f t="shared" si="0"/>
        <v>10848282.835999997</v>
      </c>
      <c r="G85" s="25">
        <f t="shared" si="0"/>
        <v>9639736.868999999</v>
      </c>
      <c r="H85" s="25">
        <f t="shared" si="0"/>
        <v>8825549.7459999993</v>
      </c>
      <c r="I85" s="25">
        <f t="shared" si="0"/>
        <v>8079915.6209999993</v>
      </c>
      <c r="J85" s="25">
        <f t="shared" si="0"/>
        <v>7836311.0839999998</v>
      </c>
      <c r="K85" s="25">
        <f t="shared" si="0"/>
        <v>7902710.745000001</v>
      </c>
      <c r="L85" s="25">
        <f t="shared" si="0"/>
        <v>8385332.2479999997</v>
      </c>
      <c r="M85" s="25">
        <f t="shared" si="0"/>
        <v>8430996.1190000009</v>
      </c>
      <c r="N85" s="25">
        <f t="shared" si="0"/>
        <v>9098807.2970000003</v>
      </c>
      <c r="O85" s="25">
        <f t="shared" si="0"/>
        <v>10535855.774000002</v>
      </c>
      <c r="P85" s="25">
        <f t="shared" si="0"/>
        <v>10043522.174000001</v>
      </c>
      <c r="Q85" s="25">
        <f t="shared" si="0"/>
        <v>9005444.1830000021</v>
      </c>
      <c r="R85" s="25">
        <f t="shared" si="0"/>
        <v>7496388.3790000016</v>
      </c>
      <c r="S85" s="25">
        <f t="shared" si="0"/>
        <v>6594586.7029999988</v>
      </c>
      <c r="T85" s="25">
        <f t="shared" si="0"/>
        <v>6654706.273000001</v>
      </c>
      <c r="U85" s="25">
        <f t="shared" si="0"/>
        <v>5754507.8150000004</v>
      </c>
      <c r="V85" s="25">
        <f t="shared" si="0"/>
        <v>5733808.7639999995</v>
      </c>
      <c r="W85" s="25">
        <f t="shared" si="0"/>
        <v>6320101.5170000009</v>
      </c>
      <c r="X85" s="25">
        <f t="shared" si="0"/>
        <v>5309953.7860000012</v>
      </c>
      <c r="Y85" s="25">
        <f t="shared" si="0"/>
        <v>4809483.387000001</v>
      </c>
      <c r="Z85" s="25">
        <f t="shared" si="0"/>
        <v>4819122.3150000013</v>
      </c>
      <c r="AA85" s="25">
        <f t="shared" si="0"/>
        <v>4100219.7680000006</v>
      </c>
      <c r="AB85" s="25">
        <f t="shared" si="0"/>
        <v>3858578.3759999997</v>
      </c>
      <c r="AC85" s="25">
        <f t="shared" si="0"/>
        <v>3795585.6299999994</v>
      </c>
      <c r="AD85" s="25">
        <f t="shared" si="0"/>
        <v>3674737.7739999997</v>
      </c>
      <c r="AE85" s="25">
        <f t="shared" si="0"/>
        <v>3342782.0059999996</v>
      </c>
      <c r="AF85" s="25">
        <f t="shared" si="0"/>
        <v>3617041.554</v>
      </c>
      <c r="AG85" s="25">
        <f t="shared" si="0"/>
        <v>3892813.395</v>
      </c>
      <c r="AH85" s="25">
        <f t="shared" si="0"/>
        <v>4232916.4639999997</v>
      </c>
      <c r="AI85" s="25">
        <f t="shared" si="0"/>
        <v>3751273.7760000001</v>
      </c>
      <c r="AJ85" s="25">
        <f t="shared" si="0"/>
        <v>3141574.1890000002</v>
      </c>
      <c r="AK85" s="25">
        <f t="shared" si="0"/>
        <v>2231383.6770000001</v>
      </c>
      <c r="AL85" s="25">
        <f t="shared" si="0"/>
        <v>1907212.8029999996</v>
      </c>
      <c r="AM85" s="25">
        <f t="shared" si="0"/>
        <v>1732526.7589999996</v>
      </c>
      <c r="AN85" s="25">
        <f t="shared" si="0"/>
        <v>1688465.9949999999</v>
      </c>
    </row>
    <row r="86" spans="1:40" s="15" customFormat="1" x14ac:dyDescent="0.2">
      <c r="A86" s="27" t="s">
        <v>65</v>
      </c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</row>
    <row r="87" spans="1:40" x14ac:dyDescent="0.2">
      <c r="C87" s="31"/>
      <c r="D87" s="31"/>
      <c r="E87" s="31"/>
      <c r="F87" s="31"/>
      <c r="G87" s="31"/>
      <c r="H87" s="31"/>
      <c r="I87" s="31"/>
    </row>
    <row r="88" spans="1:40" x14ac:dyDescent="0.2"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</row>
    <row r="90" spans="1:40" x14ac:dyDescent="0.2"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</row>
  </sheetData>
  <pageMargins left="0.5" right="0.5" top="0.5" bottom="0.25" header="0" footer="0"/>
  <pageSetup paperSize="5" scale="95" orientation="landscape" r:id="rId1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Capital Expenditures</vt:lpstr>
      <vt:lpstr>in $000's</vt:lpstr>
      <vt:lpstr>'Capital Expenditures'!Print_Titles</vt:lpstr>
      <vt:lpstr>'in $000''s'!Print_Titles</vt:lpstr>
    </vt:vector>
  </TitlesOfParts>
  <Company>IBO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anav</dc:creator>
  <cp:lastModifiedBy>publication</cp:lastModifiedBy>
  <cp:lastPrinted>2014-11-07T19:11:32Z</cp:lastPrinted>
  <dcterms:created xsi:type="dcterms:W3CDTF">2012-04-17T21:25:13Z</dcterms:created>
  <dcterms:modified xsi:type="dcterms:W3CDTF">2023-04-24T13:57:11Z</dcterms:modified>
</cp:coreProperties>
</file>