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C53" i="1" l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C21" i="1"/>
  <c r="AB21" i="1"/>
  <c r="AA21" i="1"/>
  <c r="AA25" i="1" s="1"/>
  <c r="AA33" i="1" s="1"/>
  <c r="AA35" i="1" s="1"/>
  <c r="Z21" i="1"/>
  <c r="Y21" i="1"/>
  <c r="X21" i="1"/>
  <c r="W21" i="1"/>
  <c r="W25" i="1" s="1"/>
  <c r="W33" i="1" s="1"/>
  <c r="W35" i="1" s="1"/>
  <c r="V21" i="1"/>
  <c r="U21" i="1"/>
  <c r="T21" i="1"/>
  <c r="S21" i="1"/>
  <c r="S25" i="1" s="1"/>
  <c r="S33" i="1" s="1"/>
  <c r="S35" i="1" s="1"/>
  <c r="R21" i="1"/>
  <c r="Q21" i="1"/>
  <c r="P21" i="1"/>
  <c r="O21" i="1"/>
  <c r="O25" i="1" s="1"/>
  <c r="O33" i="1" s="1"/>
  <c r="O35" i="1" s="1"/>
  <c r="N21" i="1"/>
  <c r="M21" i="1"/>
  <c r="L21" i="1"/>
  <c r="K21" i="1"/>
  <c r="K25" i="1" s="1"/>
  <c r="K33" i="1" s="1"/>
  <c r="K35" i="1" s="1"/>
  <c r="J21" i="1"/>
  <c r="I21" i="1"/>
  <c r="H21" i="1"/>
  <c r="G21" i="1"/>
  <c r="G25" i="1" s="1"/>
  <c r="G33" i="1" s="1"/>
  <c r="G35" i="1" s="1"/>
  <c r="F21" i="1"/>
  <c r="E21" i="1"/>
  <c r="D21" i="1"/>
  <c r="C21" i="1"/>
  <c r="C25" i="1" s="1"/>
  <c r="C33" i="1" s="1"/>
  <c r="C35" i="1" s="1"/>
  <c r="B21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X8" i="1"/>
  <c r="X13" i="1" s="1"/>
  <c r="X18" i="1" s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C4" i="1"/>
  <c r="AB4" i="1"/>
  <c r="AA4" i="1"/>
  <c r="AA8" i="1" s="1"/>
  <c r="AA13" i="1" s="1"/>
  <c r="AA18" i="1" s="1"/>
  <c r="Z4" i="1"/>
  <c r="Z8" i="1" s="1"/>
  <c r="Z13" i="1" s="1"/>
  <c r="Z18" i="1" s="1"/>
  <c r="Y4" i="1"/>
  <c r="X4" i="1"/>
  <c r="W4" i="1"/>
  <c r="V4" i="1"/>
  <c r="V8" i="1" s="1"/>
  <c r="V13" i="1" s="1"/>
  <c r="V18" i="1" s="1"/>
  <c r="U4" i="1"/>
  <c r="T4" i="1"/>
  <c r="T8" i="1" s="1"/>
  <c r="T13" i="1" s="1"/>
  <c r="T18" i="1" s="1"/>
  <c r="S4" i="1"/>
  <c r="R4" i="1"/>
  <c r="R8" i="1" s="1"/>
  <c r="Q4" i="1"/>
  <c r="P4" i="1"/>
  <c r="O4" i="1"/>
  <c r="N4" i="1"/>
  <c r="N8" i="1" s="1"/>
  <c r="M4" i="1"/>
  <c r="L4" i="1"/>
  <c r="K4" i="1"/>
  <c r="K8" i="1" s="1"/>
  <c r="K13" i="1" s="1"/>
  <c r="K18" i="1" s="1"/>
  <c r="J4" i="1"/>
  <c r="J8" i="1" s="1"/>
  <c r="J13" i="1" s="1"/>
  <c r="J18" i="1" s="1"/>
  <c r="I4" i="1"/>
  <c r="H4" i="1"/>
  <c r="H8" i="1" s="1"/>
  <c r="H13" i="1" s="1"/>
  <c r="H18" i="1" s="1"/>
  <c r="G4" i="1"/>
  <c r="F4" i="1"/>
  <c r="F8" i="1" s="1"/>
  <c r="F13" i="1" s="1"/>
  <c r="F18" i="1" s="1"/>
  <c r="E4" i="1"/>
  <c r="D4" i="1"/>
  <c r="D8" i="1" s="1"/>
  <c r="D13" i="1" s="1"/>
  <c r="D18" i="1" s="1"/>
  <c r="C4" i="1"/>
  <c r="B4" i="1"/>
  <c r="B8" i="1" s="1"/>
  <c r="E8" i="1" l="1"/>
  <c r="E13" i="1" s="1"/>
  <c r="E18" i="1" s="1"/>
  <c r="U8" i="1"/>
  <c r="U13" i="1" s="1"/>
  <c r="U18" i="1" s="1"/>
  <c r="J10" i="1"/>
  <c r="I8" i="1"/>
  <c r="I13" i="1" s="1"/>
  <c r="I18" i="1" s="1"/>
  <c r="Y8" i="1"/>
  <c r="Y13" i="1" s="1"/>
  <c r="Y18" i="1" s="1"/>
  <c r="V10" i="1"/>
  <c r="M8" i="1"/>
  <c r="AC8" i="1"/>
  <c r="AC13" i="1" s="1"/>
  <c r="AC18" i="1" s="1"/>
  <c r="F10" i="1"/>
  <c r="M10" i="1"/>
  <c r="M13" i="1"/>
  <c r="M18" i="1" s="1"/>
  <c r="G8" i="1"/>
  <c r="G13" i="1" s="1"/>
  <c r="G18" i="1" s="1"/>
  <c r="W8" i="1"/>
  <c r="W13" i="1" s="1"/>
  <c r="W18" i="1" s="1"/>
  <c r="O8" i="1"/>
  <c r="O13" i="1" s="1"/>
  <c r="O18" i="1" s="1"/>
  <c r="AA10" i="1"/>
  <c r="B25" i="1"/>
  <c r="B28" i="1" s="1"/>
  <c r="F25" i="1"/>
  <c r="F28" i="1" s="1"/>
  <c r="J25" i="1"/>
  <c r="J28" i="1" s="1"/>
  <c r="N25" i="1"/>
  <c r="N28" i="1" s="1"/>
  <c r="R25" i="1"/>
  <c r="R28" i="1" s="1"/>
  <c r="V25" i="1"/>
  <c r="V28" i="1" s="1"/>
  <c r="Z25" i="1"/>
  <c r="Z28" i="1" s="1"/>
  <c r="AB29" i="1"/>
  <c r="F30" i="1"/>
  <c r="S8" i="1"/>
  <c r="S13" i="1" s="1"/>
  <c r="S18" i="1" s="1"/>
  <c r="AC29" i="1"/>
  <c r="C30" i="1"/>
  <c r="G30" i="1"/>
  <c r="K30" i="1"/>
  <c r="O30" i="1"/>
  <c r="S30" i="1"/>
  <c r="Q8" i="1"/>
  <c r="Y10" i="1"/>
  <c r="K10" i="1"/>
  <c r="B13" i="1"/>
  <c r="B18" i="1" s="1"/>
  <c r="B10" i="1"/>
  <c r="N13" i="1"/>
  <c r="N18" i="1" s="1"/>
  <c r="N10" i="1"/>
  <c r="R13" i="1"/>
  <c r="R18" i="1" s="1"/>
  <c r="R10" i="1"/>
  <c r="C8" i="1"/>
  <c r="C13" i="1" s="1"/>
  <c r="C18" i="1" s="1"/>
  <c r="E10" i="1"/>
  <c r="Z10" i="1"/>
  <c r="N30" i="1"/>
  <c r="R30" i="1"/>
  <c r="V30" i="1"/>
  <c r="H10" i="1"/>
  <c r="W30" i="1"/>
  <c r="AA30" i="1"/>
  <c r="D10" i="1"/>
  <c r="T10" i="1"/>
  <c r="X10" i="1"/>
  <c r="P8" i="1"/>
  <c r="P13" i="1" s="1"/>
  <c r="P18" i="1" s="1"/>
  <c r="D25" i="1"/>
  <c r="D31" i="1" s="1"/>
  <c r="H25" i="1"/>
  <c r="H29" i="1" s="1"/>
  <c r="L25" i="1"/>
  <c r="P25" i="1"/>
  <c r="T25" i="1"/>
  <c r="T31" i="1" s="1"/>
  <c r="X25" i="1"/>
  <c r="X31" i="1" s="1"/>
  <c r="AB25" i="1"/>
  <c r="L8" i="1"/>
  <c r="L13" i="1" s="1"/>
  <c r="L18" i="1" s="1"/>
  <c r="AB8" i="1"/>
  <c r="AB13" i="1" s="1"/>
  <c r="AB18" i="1" s="1"/>
  <c r="E25" i="1"/>
  <c r="E33" i="1" s="1"/>
  <c r="E35" i="1" s="1"/>
  <c r="I25" i="1"/>
  <c r="I33" i="1" s="1"/>
  <c r="I35" i="1" s="1"/>
  <c r="M25" i="1"/>
  <c r="M33" i="1" s="1"/>
  <c r="M35" i="1" s="1"/>
  <c r="Q28" i="1"/>
  <c r="Q25" i="1"/>
  <c r="Q33" i="1" s="1"/>
  <c r="Q35" i="1" s="1"/>
  <c r="U25" i="1"/>
  <c r="U33" i="1" s="1"/>
  <c r="U35" i="1" s="1"/>
  <c r="Y25" i="1"/>
  <c r="Y33" i="1" s="1"/>
  <c r="Y35" i="1" s="1"/>
  <c r="AC25" i="1"/>
  <c r="AC33" i="1" s="1"/>
  <c r="AC35" i="1" s="1"/>
  <c r="C29" i="1"/>
  <c r="G29" i="1"/>
  <c r="K29" i="1"/>
  <c r="O29" i="1"/>
  <c r="S29" i="1"/>
  <c r="W29" i="1"/>
  <c r="AA29" i="1"/>
  <c r="I30" i="1"/>
  <c r="M30" i="1"/>
  <c r="U30" i="1"/>
  <c r="C31" i="1"/>
  <c r="G31" i="1"/>
  <c r="K31" i="1"/>
  <c r="O31" i="1"/>
  <c r="S31" i="1"/>
  <c r="W31" i="1"/>
  <c r="AA31" i="1"/>
  <c r="C28" i="1"/>
  <c r="G28" i="1"/>
  <c r="K28" i="1"/>
  <c r="O28" i="1"/>
  <c r="S28" i="1"/>
  <c r="W28" i="1"/>
  <c r="AA28" i="1"/>
  <c r="Y28" i="1" l="1"/>
  <c r="U31" i="1"/>
  <c r="H31" i="1"/>
  <c r="M29" i="1"/>
  <c r="AC10" i="1"/>
  <c r="Y30" i="1"/>
  <c r="E30" i="1"/>
  <c r="I28" i="1"/>
  <c r="I31" i="1"/>
  <c r="M31" i="1"/>
  <c r="I10" i="1"/>
  <c r="U10" i="1"/>
  <c r="T33" i="1"/>
  <c r="T35" i="1" s="1"/>
  <c r="T30" i="1"/>
  <c r="T28" i="1"/>
  <c r="D33" i="1"/>
  <c r="D35" i="1" s="1"/>
  <c r="D30" i="1"/>
  <c r="D28" i="1"/>
  <c r="L10" i="1"/>
  <c r="W10" i="1"/>
  <c r="G10" i="1"/>
  <c r="P33" i="1"/>
  <c r="P35" i="1" s="1"/>
  <c r="P30" i="1"/>
  <c r="P28" i="1"/>
  <c r="Q13" i="1"/>
  <c r="Q18" i="1" s="1"/>
  <c r="Q10" i="1"/>
  <c r="Y29" i="1"/>
  <c r="I29" i="1"/>
  <c r="T29" i="1"/>
  <c r="D29" i="1"/>
  <c r="Z31" i="1"/>
  <c r="Z29" i="1"/>
  <c r="Z33" i="1"/>
  <c r="Z35" i="1" s="1"/>
  <c r="R31" i="1"/>
  <c r="R29" i="1"/>
  <c r="R33" i="1"/>
  <c r="R35" i="1" s="1"/>
  <c r="J31" i="1"/>
  <c r="J29" i="1"/>
  <c r="J33" i="1"/>
  <c r="J35" i="1" s="1"/>
  <c r="B31" i="1"/>
  <c r="B29" i="1"/>
  <c r="B33" i="1"/>
  <c r="B35" i="1" s="1"/>
  <c r="Q30" i="1"/>
  <c r="AB33" i="1"/>
  <c r="AB35" i="1" s="1"/>
  <c r="AB30" i="1"/>
  <c r="AB28" i="1"/>
  <c r="L33" i="1"/>
  <c r="L35" i="1" s="1"/>
  <c r="L30" i="1"/>
  <c r="L28" i="1"/>
  <c r="AC31" i="1"/>
  <c r="E31" i="1"/>
  <c r="AB10" i="1"/>
  <c r="Q31" i="1"/>
  <c r="P31" i="1"/>
  <c r="U29" i="1"/>
  <c r="E29" i="1"/>
  <c r="P29" i="1"/>
  <c r="S10" i="1"/>
  <c r="C10" i="1"/>
  <c r="AC30" i="1"/>
  <c r="AC28" i="1"/>
  <c r="U28" i="1"/>
  <c r="M28" i="1"/>
  <c r="E28" i="1"/>
  <c r="X33" i="1"/>
  <c r="X35" i="1" s="1"/>
  <c r="X30" i="1"/>
  <c r="X28" i="1"/>
  <c r="H33" i="1"/>
  <c r="H35" i="1" s="1"/>
  <c r="H30" i="1"/>
  <c r="H28" i="1"/>
  <c r="Y31" i="1"/>
  <c r="P10" i="1"/>
  <c r="AB31" i="1"/>
  <c r="L31" i="1"/>
  <c r="Z30" i="1"/>
  <c r="J30" i="1"/>
  <c r="Q29" i="1"/>
  <c r="B30" i="1"/>
  <c r="L29" i="1"/>
  <c r="V31" i="1"/>
  <c r="V29" i="1"/>
  <c r="V33" i="1"/>
  <c r="V35" i="1" s="1"/>
  <c r="N31" i="1"/>
  <c r="N29" i="1"/>
  <c r="N33" i="1"/>
  <c r="N35" i="1" s="1"/>
  <c r="F31" i="1"/>
  <c r="F29" i="1"/>
  <c r="F33" i="1"/>
  <c r="F35" i="1" s="1"/>
  <c r="X29" i="1"/>
  <c r="O10" i="1"/>
</calcChain>
</file>

<file path=xl/sharedStrings.xml><?xml version="1.0" encoding="utf-8"?>
<sst xmlns="http://schemas.openxmlformats.org/spreadsheetml/2006/main" count="45" uniqueCount="35">
  <si>
    <t xml:space="preserve">Department of Education Funding </t>
  </si>
  <si>
    <t>2008</t>
  </si>
  <si>
    <t>DOE expense budget funding (millions of 2017 dollars)</t>
  </si>
  <si>
    <t xml:space="preserve">        City funds (estimated)</t>
  </si>
  <si>
    <t xml:space="preserve">        State aid   </t>
  </si>
  <si>
    <t xml:space="preserve">        Federal aid</t>
  </si>
  <si>
    <t xml:space="preserve">        Private and non-governmental aid</t>
  </si>
  <si>
    <t xml:space="preserve">        Total for all funds</t>
  </si>
  <si>
    <t>Estimated city share of DOE operations</t>
  </si>
  <si>
    <t xml:space="preserve">        DOE operations (all funds)</t>
  </si>
  <si>
    <t xml:space="preserve">        Other expenditures (all funds)</t>
  </si>
  <si>
    <t xml:space="preserve">                 Debt service</t>
  </si>
  <si>
    <t xml:space="preserve">                 Additional pension contributions</t>
  </si>
  <si>
    <t xml:space="preserve">                 Less intracity sales/interfund agreements</t>
  </si>
  <si>
    <t xml:space="preserve">        Total funds committed to DOE</t>
  </si>
  <si>
    <t>Estimated share of total funds committed to DOE</t>
  </si>
  <si>
    <t xml:space="preserve">        City</t>
  </si>
  <si>
    <t xml:space="preserve">        State</t>
  </si>
  <si>
    <t xml:space="preserve">        Federal</t>
  </si>
  <si>
    <t>Total funds committed to DOE (millions of 2017 dollars)</t>
  </si>
  <si>
    <t xml:space="preserve">        Less pass throughs to nonpublic schools</t>
  </si>
  <si>
    <t>Total funds committed to NYC public &amp; charter schools</t>
  </si>
  <si>
    <t>Total enrollment</t>
  </si>
  <si>
    <t>Per pupil spending</t>
  </si>
  <si>
    <t xml:space="preserve">      Nominal per pupil spending</t>
  </si>
  <si>
    <t xml:space="preserve">                  City funds</t>
  </si>
  <si>
    <t xml:space="preserve">                  State aid</t>
  </si>
  <si>
    <t xml:space="preserve">                  Federal &amp; other funds</t>
  </si>
  <si>
    <t xml:space="preserve">                  Total Commitment to DOE</t>
  </si>
  <si>
    <t xml:space="preserve">      Real per pupil spending (2017 dollars)</t>
  </si>
  <si>
    <t>Pedagogic staff</t>
  </si>
  <si>
    <t>Pupils to Pedagogic Staff</t>
  </si>
  <si>
    <t>Sources: IBO, New York Comptroller Comprehensive Annual Financial Report, New York City Department of Education, Financial Plan Backups</t>
  </si>
  <si>
    <r>
      <t>DOE Expenditures</t>
    </r>
    <r>
      <rPr>
        <b/>
        <sz val="10"/>
        <rFont val="Arial"/>
        <family val="2"/>
      </rPr>
      <t xml:space="preserve"> (millions of 2017 dollars)</t>
    </r>
  </si>
  <si>
    <r>
      <t xml:space="preserve">Total Funds Committed to DOE  (millions of </t>
    </r>
    <r>
      <rPr>
        <b/>
        <sz val="10"/>
        <rFont val="Arial"/>
        <family val="2"/>
      </rPr>
      <t>2017</t>
    </r>
    <r>
      <rPr>
        <sz val="10"/>
        <rFont val="Arial"/>
        <family val="2"/>
      </rPr>
      <t xml:space="preserve"> dollars)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</si>
</sst>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164" formatCode="0_);\(0\)"/>
    <numFmt numFmtId="165" formatCode="0.0%"/>
    <numFmt numFmtId="166" formatCode="_(&quot;$&quot;* #,##0_);_(&quot;$&quot;* \(#,##0\);_(&quot;$&quot;* &quot;-&quot;??_);_(@_)"/>
    <numFmt numFmtId="167" formatCode="#,##0.0_);\(#,##0.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opperplate Gothic Light"/>
      <family val="2"/>
    </font>
    <font>
      <b/>
      <sz val="10"/>
      <name val="Arial"/>
      <family val="2"/>
    </font>
    <font>
      <sz val="10"/>
      <color rgb="FF969696"/>
      <name val="Arial"/>
      <family val="2"/>
    </font>
    <font>
      <sz val="10"/>
      <color rgb="FF80808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/>
    <xf numFmtId="41" fontId="1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/>
    <xf numFmtId="0" fontId="5" fillId="0" borderId="0" xfId="0" applyFont="1" applyFill="1" applyBorder="1"/>
    <xf numFmtId="42" fontId="1" fillId="0" borderId="0" xfId="0" applyNumberFormat="1" applyFont="1" applyFill="1" applyBorder="1"/>
    <xf numFmtId="42" fontId="6" fillId="0" borderId="0" xfId="0" applyNumberFormat="1" applyFont="1" applyFill="1" applyBorder="1"/>
    <xf numFmtId="41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42" fontId="1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42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/>
    <xf numFmtId="37" fontId="1" fillId="0" borderId="0" xfId="0" applyNumberFormat="1" applyFont="1" applyFill="1" applyBorder="1"/>
    <xf numFmtId="41" fontId="7" fillId="0" borderId="0" xfId="0" applyNumberFormat="1" applyFont="1" applyFill="1" applyBorder="1"/>
    <xf numFmtId="167" fontId="1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38" fontId="3" fillId="0" borderId="1" xfId="0" quotePrefix="1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bo.nyc.ny.us/iboreports/schoolfunding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wNotes"/>
      <sheetName val="Table-Change"/>
      <sheetName val="Table-Chg MY"/>
      <sheetName val="Table-Chg AVG"/>
      <sheetName val="Table-%Change"/>
      <sheetName val="Per_Pupil"/>
      <sheetName val="Per_Pupil-Change"/>
      <sheetName val="Per_Pupil-Chg MY"/>
      <sheetName val="Per_Pupil-Chg AVG"/>
      <sheetName val="Expenditures"/>
      <sheetName val="Exp-%Change"/>
      <sheetName val="Exp-%Chg MY"/>
      <sheetName val="Exp-Chg Avg"/>
      <sheetName val="Contributions"/>
      <sheetName val="Enrollment&amp;Staff"/>
      <sheetName val="Pension"/>
      <sheetName val="Debt"/>
      <sheetName val="NPS"/>
      <sheetName val="Payables and Receivables"/>
      <sheetName val="State_Fed_Receivables"/>
      <sheetName val="DEFLATORS"/>
      <sheetName val="Sources"/>
      <sheetName val="Contributions-%Change"/>
    </sheetNames>
    <sheetDataSet>
      <sheetData sheetId="0"/>
      <sheetData sheetId="1">
        <row r="4">
          <cell r="E4">
            <v>6812.4350000000004</v>
          </cell>
          <cell r="F4">
            <v>6527.3190000000004</v>
          </cell>
          <cell r="G4">
            <v>6483.2579999999998</v>
          </cell>
          <cell r="H4">
            <v>6495.1090000000004</v>
          </cell>
          <cell r="I4">
            <v>6812.2460000000001</v>
          </cell>
          <cell r="J4">
            <v>6503.99</v>
          </cell>
          <cell r="K4">
            <v>6299.9549999999999</v>
          </cell>
          <cell r="L4">
            <v>6173.8720000000003</v>
          </cell>
          <cell r="M4">
            <v>6904.0110000000004</v>
          </cell>
          <cell r="N4">
            <v>7267.1440000000002</v>
          </cell>
          <cell r="O4">
            <v>8025.1139999999996</v>
          </cell>
          <cell r="P4">
            <v>8076.5860000000002</v>
          </cell>
          <cell r="Q4">
            <v>7544.0309999999999</v>
          </cell>
          <cell r="R4">
            <v>7891.8940000000002</v>
          </cell>
          <cell r="S4">
            <v>8000.2730000000001</v>
          </cell>
          <cell r="T4">
            <v>7708.9560000000001</v>
          </cell>
          <cell r="U4">
            <v>8266.9609999999993</v>
          </cell>
          <cell r="V4">
            <v>8734.7160000000003</v>
          </cell>
          <cell r="W4">
            <v>8676.4969999999994</v>
          </cell>
          <cell r="X4">
            <v>8722.9189999999999</v>
          </cell>
          <cell r="Y4">
            <v>8360.0740000000005</v>
          </cell>
          <cell r="Z4">
            <v>8882.3119999999999</v>
          </cell>
          <cell r="AA4">
            <v>10205.914000000001</v>
          </cell>
          <cell r="AB4">
            <v>10024.277</v>
          </cell>
          <cell r="AC4">
            <v>10254.762000000001</v>
          </cell>
          <cell r="AD4">
            <v>10231.592000000001</v>
          </cell>
          <cell r="AE4">
            <v>10936.815000000001</v>
          </cell>
          <cell r="AF4">
            <v>11127.700999999999</v>
          </cell>
        </row>
        <row r="5">
          <cell r="E5">
            <v>7694.8559999999998</v>
          </cell>
          <cell r="F5">
            <v>7712.7160000000003</v>
          </cell>
          <cell r="G5">
            <v>6945.3779999999997</v>
          </cell>
          <cell r="H5">
            <v>7071.9930000000004</v>
          </cell>
          <cell r="I5">
            <v>7022.8140000000003</v>
          </cell>
          <cell r="J5">
            <v>7585.107</v>
          </cell>
          <cell r="K5">
            <v>7330.6540000000005</v>
          </cell>
          <cell r="L5">
            <v>7448.86</v>
          </cell>
          <cell r="M5">
            <v>7670.8980000000001</v>
          </cell>
          <cell r="N5">
            <v>7934.81</v>
          </cell>
          <cell r="O5">
            <v>8304.9449999999997</v>
          </cell>
          <cell r="P5">
            <v>8821.4040000000005</v>
          </cell>
          <cell r="Q5">
            <v>8859.9259999999995</v>
          </cell>
          <cell r="R5">
            <v>8924.1579999999994</v>
          </cell>
          <cell r="S5">
            <v>8450.75</v>
          </cell>
          <cell r="T5">
            <v>8679.9840000000004</v>
          </cell>
          <cell r="U5">
            <v>8988.41</v>
          </cell>
          <cell r="V5">
            <v>9202.4130000000005</v>
          </cell>
          <cell r="W5">
            <v>9940.643</v>
          </cell>
          <cell r="X5">
            <v>10329.833000000001</v>
          </cell>
          <cell r="Y5">
            <v>9368.8469999999998</v>
          </cell>
          <cell r="Z5">
            <v>9221.3029999999999</v>
          </cell>
          <cell r="AA5">
            <v>8964.89</v>
          </cell>
          <cell r="AB5">
            <v>8715.9419999999991</v>
          </cell>
          <cell r="AC5">
            <v>9026.6119999999992</v>
          </cell>
          <cell r="AD5">
            <v>9539.0939999999991</v>
          </cell>
          <cell r="AE5">
            <v>9912.2649999999994</v>
          </cell>
          <cell r="AF5">
            <v>10239.1</v>
          </cell>
        </row>
        <row r="6">
          <cell r="E6">
            <v>1529.529</v>
          </cell>
          <cell r="F6">
            <v>1579.203</v>
          </cell>
          <cell r="G6">
            <v>1664.683</v>
          </cell>
          <cell r="H6">
            <v>1854.1869999999999</v>
          </cell>
          <cell r="I6">
            <v>1821.8440000000001</v>
          </cell>
          <cell r="J6">
            <v>1716.943</v>
          </cell>
          <cell r="K6">
            <v>1733.71</v>
          </cell>
          <cell r="L6">
            <v>1768.319</v>
          </cell>
          <cell r="M6">
            <v>1856.473</v>
          </cell>
          <cell r="N6">
            <v>1870.8330000000001</v>
          </cell>
          <cell r="O6">
            <v>1933.4</v>
          </cell>
          <cell r="P6">
            <v>2011.2270000000001</v>
          </cell>
          <cell r="Q6">
            <v>2186.6999999999998</v>
          </cell>
          <cell r="R6">
            <v>2538.5410000000002</v>
          </cell>
          <cell r="S6">
            <v>2591.9380000000001</v>
          </cell>
          <cell r="T6">
            <v>2686.8009999999999</v>
          </cell>
          <cell r="U6">
            <v>2493.4879999999998</v>
          </cell>
          <cell r="V6">
            <v>2360.8249999999998</v>
          </cell>
          <cell r="W6">
            <v>2216.2130000000002</v>
          </cell>
          <cell r="X6">
            <v>2071.665</v>
          </cell>
          <cell r="Y6">
            <v>3438.3760000000002</v>
          </cell>
          <cell r="Z6">
            <v>3173.4769999999999</v>
          </cell>
          <cell r="AA6">
            <v>2141.4369999999999</v>
          </cell>
          <cell r="AB6">
            <v>2068.8200000000002</v>
          </cell>
          <cell r="AC6">
            <v>1824.6079999999999</v>
          </cell>
          <cell r="AD6">
            <v>1781.444</v>
          </cell>
          <cell r="AE6">
            <v>1776.23</v>
          </cell>
          <cell r="AF6">
            <v>1716.769</v>
          </cell>
        </row>
        <row r="7">
          <cell r="E7">
            <v>20.9</v>
          </cell>
          <cell r="F7">
            <v>52.14</v>
          </cell>
          <cell r="G7">
            <v>52.920999999999999</v>
          </cell>
          <cell r="H7">
            <v>63.801000000000002</v>
          </cell>
          <cell r="I7">
            <v>43.069000000000003</v>
          </cell>
          <cell r="J7">
            <v>36.095999999999997</v>
          </cell>
          <cell r="K7">
            <v>53.661999999999999</v>
          </cell>
          <cell r="L7">
            <v>31.544</v>
          </cell>
          <cell r="M7">
            <v>28.858000000000001</v>
          </cell>
          <cell r="N7">
            <v>29.974</v>
          </cell>
          <cell r="O7">
            <v>99.055000000000007</v>
          </cell>
          <cell r="P7">
            <v>55.835999999999999</v>
          </cell>
          <cell r="Q7">
            <v>58.393999999999998</v>
          </cell>
          <cell r="R7">
            <v>104.154</v>
          </cell>
          <cell r="S7">
            <v>93.92</v>
          </cell>
          <cell r="T7">
            <v>90.567999999999998</v>
          </cell>
          <cell r="U7">
            <v>61.536999999999999</v>
          </cell>
          <cell r="V7">
            <v>71.888999999999996</v>
          </cell>
          <cell r="W7">
            <v>100.16800000000001</v>
          </cell>
          <cell r="X7">
            <v>256.88299999999998</v>
          </cell>
          <cell r="Y7">
            <v>310.59800000000001</v>
          </cell>
          <cell r="Z7">
            <v>229.667</v>
          </cell>
          <cell r="AA7">
            <v>215.57599999999999</v>
          </cell>
          <cell r="AB7">
            <v>199.36699999999999</v>
          </cell>
          <cell r="AC7">
            <v>281.44799999999998</v>
          </cell>
          <cell r="AD7">
            <v>252.82300000000001</v>
          </cell>
          <cell r="AE7">
            <v>204.679</v>
          </cell>
          <cell r="AF7">
            <v>105.96899999999999</v>
          </cell>
        </row>
        <row r="15">
          <cell r="E15">
            <v>259.00200000000001</v>
          </cell>
          <cell r="F15">
            <v>338.95</v>
          </cell>
          <cell r="G15">
            <v>402.86099999999999</v>
          </cell>
          <cell r="H15">
            <v>506.56900000000002</v>
          </cell>
          <cell r="I15">
            <v>553.48099999999999</v>
          </cell>
          <cell r="J15">
            <v>554.76400000000001</v>
          </cell>
          <cell r="K15">
            <v>618.18100000000004</v>
          </cell>
          <cell r="L15">
            <v>749.37599999999998</v>
          </cell>
          <cell r="M15">
            <v>749.29300000000001</v>
          </cell>
          <cell r="N15">
            <v>801.77</v>
          </cell>
          <cell r="O15">
            <v>828.202</v>
          </cell>
          <cell r="P15">
            <v>881.745</v>
          </cell>
          <cell r="Q15">
            <v>979.86300000000006</v>
          </cell>
          <cell r="R15">
            <v>837.88300000000004</v>
          </cell>
          <cell r="S15">
            <v>1076.4010000000001</v>
          </cell>
          <cell r="T15">
            <v>1152.9490000000001</v>
          </cell>
          <cell r="U15">
            <v>1420.1679999999999</v>
          </cell>
          <cell r="V15">
            <v>1382.377</v>
          </cell>
          <cell r="W15">
            <v>1595.02</v>
          </cell>
          <cell r="X15">
            <v>1616.9469999999999</v>
          </cell>
          <cell r="Y15">
            <v>1827.434</v>
          </cell>
          <cell r="Z15">
            <v>1882.181</v>
          </cell>
          <cell r="AA15">
            <v>1927.1510000000001</v>
          </cell>
          <cell r="AB15">
            <v>1927.491</v>
          </cell>
          <cell r="AC15">
            <v>1917.569</v>
          </cell>
          <cell r="AD15">
            <v>2008.03</v>
          </cell>
          <cell r="AE15">
            <v>2190.4499999999998</v>
          </cell>
          <cell r="AF15">
            <v>2395.2429999999999</v>
          </cell>
        </row>
        <row r="16">
          <cell r="E16">
            <v>962.38699999999994</v>
          </cell>
          <cell r="F16">
            <v>777.101</v>
          </cell>
          <cell r="G16">
            <v>643.654</v>
          </cell>
          <cell r="H16">
            <v>739.73199999999997</v>
          </cell>
          <cell r="I16">
            <v>648.37099999999998</v>
          </cell>
          <cell r="J16">
            <v>639.16499999999996</v>
          </cell>
          <cell r="K16">
            <v>683.10599999999999</v>
          </cell>
          <cell r="L16">
            <v>594.697</v>
          </cell>
          <cell r="M16">
            <v>699.173</v>
          </cell>
          <cell r="N16">
            <v>702.39</v>
          </cell>
          <cell r="O16">
            <v>315.35500000000002</v>
          </cell>
          <cell r="P16">
            <v>626.46699999999998</v>
          </cell>
          <cell r="Q16">
            <v>708.75400000000002</v>
          </cell>
          <cell r="R16">
            <v>870.79700000000003</v>
          </cell>
          <cell r="S16">
            <v>1234.3900000000001</v>
          </cell>
          <cell r="T16">
            <v>1618.4649999999999</v>
          </cell>
          <cell r="U16">
            <v>1667.5319999999999</v>
          </cell>
          <cell r="V16">
            <v>2017.432</v>
          </cell>
          <cell r="W16">
            <v>2335.7269999999999</v>
          </cell>
          <cell r="X16">
            <v>2613.5749999999998</v>
          </cell>
          <cell r="Y16">
            <v>2847.0529999999999</v>
          </cell>
          <cell r="Z16">
            <v>2789.6390000000001</v>
          </cell>
          <cell r="AA16">
            <v>2983.0340000000001</v>
          </cell>
          <cell r="AB16">
            <v>3091.2220000000002</v>
          </cell>
          <cell r="AC16">
            <v>3163.4180000000001</v>
          </cell>
          <cell r="AD16">
            <v>3398.6680000000001</v>
          </cell>
          <cell r="AE16">
            <v>3767.2069999999999</v>
          </cell>
          <cell r="AF16">
            <v>3928.7049999999999</v>
          </cell>
        </row>
        <row r="17">
          <cell r="E17">
            <v>-84.575000000000003</v>
          </cell>
          <cell r="F17">
            <v>-6.9329999999999998</v>
          </cell>
          <cell r="G17">
            <v>-10.722</v>
          </cell>
          <cell r="H17">
            <v>-12.46</v>
          </cell>
          <cell r="I17">
            <v>-15.712999999999999</v>
          </cell>
          <cell r="J17">
            <v>-15.63</v>
          </cell>
          <cell r="K17">
            <v>-12.983000000000001</v>
          </cell>
          <cell r="L17">
            <v>-14.246</v>
          </cell>
          <cell r="M17">
            <v>-13.664</v>
          </cell>
          <cell r="N17">
            <v>-12.726000000000001</v>
          </cell>
          <cell r="O17">
            <v>-11.981</v>
          </cell>
          <cell r="P17">
            <v>-7.0620000000000003</v>
          </cell>
          <cell r="Q17">
            <v>-9.2620000000000005</v>
          </cell>
          <cell r="R17">
            <v>-13.835000000000001</v>
          </cell>
          <cell r="S17">
            <v>-9.5839999999999996</v>
          </cell>
          <cell r="T17">
            <v>-19.555</v>
          </cell>
          <cell r="U17">
            <v>-18.253</v>
          </cell>
          <cell r="V17">
            <v>-16.13</v>
          </cell>
          <cell r="W17">
            <v>-20.04</v>
          </cell>
          <cell r="X17">
            <v>-16.88</v>
          </cell>
          <cell r="Y17">
            <v>-31.594999999999999</v>
          </cell>
          <cell r="Z17">
            <v>-35.249000000000002</v>
          </cell>
          <cell r="AA17">
            <v>-46.713999999999999</v>
          </cell>
          <cell r="AB17">
            <v>-32.933</v>
          </cell>
          <cell r="AC17">
            <v>-37.774000000000001</v>
          </cell>
          <cell r="AD17">
            <v>-47.043999999999997</v>
          </cell>
          <cell r="AE17">
            <v>-48.915999999999997</v>
          </cell>
          <cell r="AF17">
            <v>-10.226000000000001</v>
          </cell>
        </row>
        <row r="21">
          <cell r="E21">
            <v>7942.9930000000004</v>
          </cell>
          <cell r="F21">
            <v>7630.5209999999997</v>
          </cell>
          <cell r="G21">
            <v>7513.4539999999997</v>
          </cell>
          <cell r="H21">
            <v>7723.6049999999996</v>
          </cell>
          <cell r="I21">
            <v>7993.2219999999998</v>
          </cell>
          <cell r="J21">
            <v>7677.28</v>
          </cell>
          <cell r="K21">
            <v>7583.3739999999998</v>
          </cell>
          <cell r="L21">
            <v>7498.9390000000003</v>
          </cell>
          <cell r="M21">
            <v>8334.1949999999997</v>
          </cell>
          <cell r="N21">
            <v>8754.1370000000006</v>
          </cell>
          <cell r="O21">
            <v>9152.4230000000007</v>
          </cell>
          <cell r="P21">
            <v>9573.6530000000002</v>
          </cell>
          <cell r="Q21">
            <v>9219.4629999999997</v>
          </cell>
          <cell r="R21">
            <v>9582.9330000000009</v>
          </cell>
          <cell r="S21">
            <v>10297.841</v>
          </cell>
          <cell r="T21">
            <v>10457.335999999999</v>
          </cell>
          <cell r="U21">
            <v>11333.061</v>
          </cell>
          <cell r="V21">
            <v>12115.189</v>
          </cell>
          <cell r="W21">
            <v>12584.121999999999</v>
          </cell>
          <cell r="X21">
            <v>12933.575000000001</v>
          </cell>
          <cell r="Y21">
            <v>13000.063</v>
          </cell>
          <cell r="Z21">
            <v>13516.044</v>
          </cell>
          <cell r="AA21">
            <v>15066.594999999999</v>
          </cell>
          <cell r="AB21">
            <v>15007.325000000001</v>
          </cell>
          <cell r="AC21">
            <v>15295.314</v>
          </cell>
          <cell r="AD21">
            <v>15588.65</v>
          </cell>
          <cell r="AE21">
            <v>16843.009999999998</v>
          </cell>
          <cell r="AF21">
            <v>17438.922999999999</v>
          </cell>
        </row>
        <row r="22">
          <cell r="E22">
            <v>7701.1120000000001</v>
          </cell>
          <cell r="F22">
            <v>7718.6329999999998</v>
          </cell>
          <cell r="G22">
            <v>6950.9750000000004</v>
          </cell>
          <cell r="H22">
            <v>7077.3379999999997</v>
          </cell>
          <cell r="I22">
            <v>7027.9780000000001</v>
          </cell>
          <cell r="J22">
            <v>7590.116</v>
          </cell>
          <cell r="K22">
            <v>7335.5389999999998</v>
          </cell>
          <cell r="L22">
            <v>7453.62</v>
          </cell>
          <cell r="M22">
            <v>7675.5159999999996</v>
          </cell>
          <cell r="N22">
            <v>7939.2520000000004</v>
          </cell>
          <cell r="O22">
            <v>8309.2119999999995</v>
          </cell>
          <cell r="P22">
            <v>8825.4869999999992</v>
          </cell>
          <cell r="Q22">
            <v>8863.8490000000002</v>
          </cell>
          <cell r="R22">
            <v>8927.9650000000001</v>
          </cell>
          <cell r="S22">
            <v>8454.3889999999992</v>
          </cell>
          <cell r="T22">
            <v>8683.4639999999999</v>
          </cell>
          <cell r="U22">
            <v>8991.7579999999998</v>
          </cell>
          <cell r="V22">
            <v>9205.6190000000006</v>
          </cell>
          <cell r="W22">
            <v>9943.7260000000006</v>
          </cell>
          <cell r="X22">
            <v>10332.817999999999</v>
          </cell>
          <cell r="Y22">
            <v>9371.75</v>
          </cell>
          <cell r="Z22">
            <v>9224.1419999999998</v>
          </cell>
          <cell r="AA22">
            <v>8967.68</v>
          </cell>
          <cell r="AB22">
            <v>8718.6730000000007</v>
          </cell>
          <cell r="AC22">
            <v>9029.2739999999994</v>
          </cell>
          <cell r="AD22">
            <v>9541.69</v>
          </cell>
          <cell r="AE22">
            <v>9914.8109999999997</v>
          </cell>
          <cell r="AF22">
            <v>10241.6</v>
          </cell>
        </row>
        <row r="23">
          <cell r="E23">
            <v>1529.529</v>
          </cell>
          <cell r="F23">
            <v>1579.203</v>
          </cell>
          <cell r="G23">
            <v>1664.683</v>
          </cell>
          <cell r="H23">
            <v>1854.1869999999999</v>
          </cell>
          <cell r="I23">
            <v>1821.8440000000001</v>
          </cell>
          <cell r="J23">
            <v>1716.943</v>
          </cell>
          <cell r="K23">
            <v>1733.71</v>
          </cell>
          <cell r="L23">
            <v>1768.319</v>
          </cell>
          <cell r="M23">
            <v>1856.473</v>
          </cell>
          <cell r="N23">
            <v>1870.8330000000001</v>
          </cell>
          <cell r="O23">
            <v>1933.4</v>
          </cell>
          <cell r="P23">
            <v>2011.2270000000001</v>
          </cell>
          <cell r="Q23">
            <v>2186.6999999999998</v>
          </cell>
          <cell r="R23">
            <v>2538.5410000000002</v>
          </cell>
          <cell r="S23">
            <v>2591.9380000000001</v>
          </cell>
          <cell r="T23">
            <v>2686.8009999999999</v>
          </cell>
          <cell r="U23">
            <v>2493.4879999999998</v>
          </cell>
          <cell r="V23">
            <v>2360.8249999999998</v>
          </cell>
          <cell r="W23">
            <v>2216.2130000000002</v>
          </cell>
          <cell r="X23">
            <v>2071.665</v>
          </cell>
          <cell r="Y23">
            <v>3438.3760000000002</v>
          </cell>
          <cell r="Z23">
            <v>3173.4769999999999</v>
          </cell>
          <cell r="AA23">
            <v>2141.4369999999999</v>
          </cell>
          <cell r="AB23">
            <v>2068.8200000000002</v>
          </cell>
          <cell r="AC23">
            <v>1824.6079999999999</v>
          </cell>
          <cell r="AD23">
            <v>1781.444</v>
          </cell>
          <cell r="AE23">
            <v>1776.23</v>
          </cell>
          <cell r="AF23">
            <v>1716.769</v>
          </cell>
        </row>
        <row r="24">
          <cell r="E24">
            <v>20.9</v>
          </cell>
          <cell r="F24">
            <v>52.14</v>
          </cell>
          <cell r="G24">
            <v>52.920999999999999</v>
          </cell>
          <cell r="H24">
            <v>63.801000000000002</v>
          </cell>
          <cell r="I24">
            <v>43.069000000000003</v>
          </cell>
          <cell r="J24">
            <v>36.095999999999997</v>
          </cell>
          <cell r="K24">
            <v>53.661999999999999</v>
          </cell>
          <cell r="L24">
            <v>31.544</v>
          </cell>
          <cell r="M24">
            <v>28.858000000000001</v>
          </cell>
          <cell r="N24">
            <v>29.974</v>
          </cell>
          <cell r="O24">
            <v>99.055000000000007</v>
          </cell>
          <cell r="P24">
            <v>55.835999999999999</v>
          </cell>
          <cell r="Q24">
            <v>58.393999999999998</v>
          </cell>
          <cell r="R24">
            <v>104.154</v>
          </cell>
          <cell r="S24">
            <v>93.92</v>
          </cell>
          <cell r="T24">
            <v>90.567999999999998</v>
          </cell>
          <cell r="U24">
            <v>61.536999999999999</v>
          </cell>
          <cell r="V24">
            <v>71.888999999999996</v>
          </cell>
          <cell r="W24">
            <v>100.16800000000001</v>
          </cell>
          <cell r="X24">
            <v>256.88299999999998</v>
          </cell>
          <cell r="Y24">
            <v>310.59800000000001</v>
          </cell>
          <cell r="Z24">
            <v>229.667</v>
          </cell>
          <cell r="AA24">
            <v>215.57599999999999</v>
          </cell>
          <cell r="AB24">
            <v>199.36699999999999</v>
          </cell>
          <cell r="AC24">
            <v>281.44799999999998</v>
          </cell>
          <cell r="AD24">
            <v>252.82300000000001</v>
          </cell>
          <cell r="AE24">
            <v>204.679</v>
          </cell>
          <cell r="AF24">
            <v>105.96899999999999</v>
          </cell>
        </row>
        <row r="34">
          <cell r="E34" t="str">
            <v>na</v>
          </cell>
          <cell r="F34" t="str">
            <v>na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>
            <v>-99.370999999999995</v>
          </cell>
          <cell r="M34">
            <v>-239.16499999999999</v>
          </cell>
          <cell r="N34">
            <v>-859.06500000000005</v>
          </cell>
          <cell r="O34">
            <v>-845.11099999999999</v>
          </cell>
          <cell r="P34">
            <v>-876.14499999999998</v>
          </cell>
          <cell r="Q34">
            <v>-876.10299999999995</v>
          </cell>
          <cell r="R34">
            <v>-980.93200000000002</v>
          </cell>
          <cell r="S34">
            <v>-1019.6</v>
          </cell>
          <cell r="T34">
            <v>-1145.627</v>
          </cell>
          <cell r="U34">
            <v>-1179.0709999999999</v>
          </cell>
          <cell r="V34">
            <v>-1227.461</v>
          </cell>
          <cell r="W34">
            <v>-1359.971</v>
          </cell>
          <cell r="X34">
            <v>-1497.818</v>
          </cell>
          <cell r="Y34">
            <v>-1723.173</v>
          </cell>
          <cell r="Z34">
            <v>-1820.3030000000001</v>
          </cell>
          <cell r="AA34">
            <v>-2060.002</v>
          </cell>
          <cell r="AB34">
            <v>-1800.2270000000001</v>
          </cell>
          <cell r="AC34">
            <v>-1604.1189999999999</v>
          </cell>
          <cell r="AD34">
            <v>-1610.556</v>
          </cell>
          <cell r="AE34">
            <v>-1561.173</v>
          </cell>
          <cell r="AF34">
            <v>-1596.6</v>
          </cell>
        </row>
        <row r="37">
          <cell r="E37">
            <v>938645</v>
          </cell>
          <cell r="F37">
            <v>955514</v>
          </cell>
          <cell r="G37">
            <v>972146</v>
          </cell>
          <cell r="H37">
            <v>994531</v>
          </cell>
          <cell r="I37">
            <v>1015756</v>
          </cell>
          <cell r="J37">
            <v>1033142</v>
          </cell>
          <cell r="K37">
            <v>1056074</v>
          </cell>
          <cell r="L37">
            <v>1074330</v>
          </cell>
          <cell r="M37">
            <v>1083058</v>
          </cell>
          <cell r="N37">
            <v>1098905</v>
          </cell>
          <cell r="O37">
            <v>1106328</v>
          </cell>
          <cell r="P37">
            <v>1112640</v>
          </cell>
          <cell r="Q37">
            <v>1112599</v>
          </cell>
          <cell r="R37">
            <v>1112279</v>
          </cell>
          <cell r="S37">
            <v>1103877</v>
          </cell>
          <cell r="T37">
            <v>1092657</v>
          </cell>
          <cell r="U37">
            <v>1078872</v>
          </cell>
          <cell r="V37">
            <v>1079970</v>
          </cell>
          <cell r="W37">
            <v>1081831</v>
          </cell>
          <cell r="X37">
            <v>1080787</v>
          </cell>
          <cell r="Y37">
            <v>1103650</v>
          </cell>
          <cell r="Z37">
            <v>1116517</v>
          </cell>
          <cell r="AA37">
            <v>1123883</v>
          </cell>
          <cell r="AB37">
            <v>1129046</v>
          </cell>
          <cell r="AC37">
            <v>1139737</v>
          </cell>
          <cell r="AD37">
            <v>1159441</v>
          </cell>
          <cell r="AE37">
            <v>1166662</v>
          </cell>
          <cell r="AF37">
            <v>1176047</v>
          </cell>
        </row>
        <row r="41">
          <cell r="E41">
            <v>3381.6865506920863</v>
          </cell>
          <cell r="F41">
            <v>3373.9839284075019</v>
          </cell>
          <cell r="G41">
            <v>3452.0392769200153</v>
          </cell>
          <cell r="H41">
            <v>3632.603182206341</v>
          </cell>
          <cell r="I41">
            <v>3809.6966963324726</v>
          </cell>
          <cell r="J41">
            <v>3708.8845614958504</v>
          </cell>
          <cell r="K41">
            <v>3674.6510210037959</v>
          </cell>
          <cell r="L41">
            <v>3666.4096733742394</v>
          </cell>
          <cell r="M41">
            <v>4165.6684002282218</v>
          </cell>
          <cell r="N41">
            <v>4483.8463331330768</v>
          </cell>
          <cell r="O41">
            <v>4846.0026285731219</v>
          </cell>
          <cell r="P41">
            <v>5268.6404229782011</v>
          </cell>
          <cell r="Q41">
            <v>5280.1247727168538</v>
          </cell>
          <cell r="R41">
            <v>5658.9303933635347</v>
          </cell>
          <cell r="S41">
            <v>6409.4055116647978</v>
          </cell>
          <cell r="T41">
            <v>6875.4238768433279</v>
          </cell>
          <cell r="U41">
            <v>7844.716090509346</v>
          </cell>
          <cell r="V41">
            <v>8747.8559589618235</v>
          </cell>
          <cell r="W41">
            <v>9433.7211634719279</v>
          </cell>
          <cell r="X41">
            <v>10020.086288972758</v>
          </cell>
          <cell r="Y41">
            <v>10145.16233950981</v>
          </cell>
          <cell r="Z41">
            <v>10660.167357057708</v>
          </cell>
          <cell r="AA41">
            <v>12008.102818531825</v>
          </cell>
          <cell r="AB41">
            <v>12168.369579273121</v>
          </cell>
          <cell r="AC41">
            <v>12602.978581900912</v>
          </cell>
          <cell r="AD41">
            <v>12948.244024491112</v>
          </cell>
          <cell r="AE41">
            <v>14178.647286017716</v>
          </cell>
          <cell r="AF41">
            <v>14828.423523889776</v>
          </cell>
        </row>
        <row r="42">
          <cell r="E42">
            <v>3278.7070724288737</v>
          </cell>
          <cell r="F42">
            <v>3412.9442373424145</v>
          </cell>
          <cell r="G42">
            <v>3193.6098075803429</v>
          </cell>
          <cell r="H42">
            <v>3328.6473724800935</v>
          </cell>
          <cell r="I42">
            <v>3349.6459779710876</v>
          </cell>
          <cell r="J42">
            <v>3666.7757191170235</v>
          </cell>
          <cell r="K42">
            <v>3554.5586767593936</v>
          </cell>
          <cell r="L42">
            <v>3644.251766217084</v>
          </cell>
          <cell r="M42">
            <v>3836.4418156737684</v>
          </cell>
          <cell r="N42">
            <v>4066.4643440515788</v>
          </cell>
          <cell r="O42">
            <v>4399.5415464491543</v>
          </cell>
          <cell r="P42">
            <v>4856.9042996836351</v>
          </cell>
          <cell r="Q42">
            <v>5076.4597127985917</v>
          </cell>
          <cell r="R42">
            <v>5272.1574353197357</v>
          </cell>
          <cell r="S42">
            <v>5262.0355347561372</v>
          </cell>
          <cell r="T42">
            <v>5709.1493487892358</v>
          </cell>
          <cell r="U42">
            <v>6224.0719937119511</v>
          </cell>
          <cell r="V42">
            <v>6646.9809346555921</v>
          </cell>
          <cell r="W42">
            <v>7454.3408351211974</v>
          </cell>
          <cell r="X42">
            <v>8005.1906619898282</v>
          </cell>
          <cell r="Y42">
            <v>7313.6510669143299</v>
          </cell>
          <cell r="Z42">
            <v>7275.1243375604672</v>
          </cell>
          <cell r="AA42">
            <v>7147.2573212692068</v>
          </cell>
          <cell r="AB42">
            <v>7069.3496987722374</v>
          </cell>
          <cell r="AC42">
            <v>7439.9093826031794</v>
          </cell>
          <cell r="AD42">
            <v>7925.5184179272601</v>
          </cell>
          <cell r="AE42">
            <v>8346.4062427678291</v>
          </cell>
          <cell r="AF42">
            <v>8708.4954938025439</v>
          </cell>
        </row>
        <row r="43">
          <cell r="E43">
            <v>660.08661421517183</v>
          </cell>
          <cell r="F43">
            <v>721.33009040160584</v>
          </cell>
          <cell r="G43">
            <v>789.14895499235706</v>
          </cell>
          <cell r="H43">
            <v>902.07746163769662</v>
          </cell>
          <cell r="I43">
            <v>888.84732160085684</v>
          </cell>
          <cell r="J43">
            <v>846.89132762001736</v>
          </cell>
          <cell r="K43">
            <v>866.10123911771336</v>
          </cell>
          <cell r="L43">
            <v>879.99590442415274</v>
          </cell>
          <cell r="M43">
            <v>942.34196137233653</v>
          </cell>
          <cell r="N43">
            <v>973.58825376169909</v>
          </cell>
          <cell r="O43">
            <v>1076.1392643049801</v>
          </cell>
          <cell r="P43">
            <v>1137.5602171412138</v>
          </cell>
          <cell r="Q43">
            <v>1285.7992861758819</v>
          </cell>
          <cell r="R43">
            <v>1560.5688860438793</v>
          </cell>
          <cell r="S43">
            <v>1671.6853915789532</v>
          </cell>
          <cell r="T43">
            <v>1826.0476068885296</v>
          </cell>
          <cell r="U43">
            <v>1768.5814443233303</v>
          </cell>
          <cell r="V43">
            <v>1756.5580525384964</v>
          </cell>
          <cell r="W43">
            <v>1736.4810215273919</v>
          </cell>
          <cell r="X43">
            <v>1804.0067099252674</v>
          </cell>
          <cell r="Y43">
            <v>2925.6739002401123</v>
          </cell>
          <cell r="Z43">
            <v>2684.0755671431784</v>
          </cell>
          <cell r="AA43">
            <v>1878.5434070984256</v>
          </cell>
          <cell r="AB43">
            <v>1839.1110725338028</v>
          </cell>
          <cell r="AC43">
            <v>1735.3398196250539</v>
          </cell>
          <cell r="AD43">
            <v>1689.7021926945829</v>
          </cell>
          <cell r="AE43">
            <v>1667.5523844952522</v>
          </cell>
          <cell r="AF43">
            <v>1549.8853362153043</v>
          </cell>
        </row>
        <row r="44">
          <cell r="E44">
            <v>7320.4802373361317</v>
          </cell>
          <cell r="F44">
            <v>7508.2582561515219</v>
          </cell>
          <cell r="G44">
            <v>7434.7980394927154</v>
          </cell>
          <cell r="H44">
            <v>7863.3280163241307</v>
          </cell>
          <cell r="I44">
            <v>8048.1899959044167</v>
          </cell>
          <cell r="J44">
            <v>8222.5516082328922</v>
          </cell>
          <cell r="K44">
            <v>8095.3109368809037</v>
          </cell>
          <cell r="L44">
            <v>8190.6573440154762</v>
          </cell>
          <cell r="M44">
            <v>8944.4521772743246</v>
          </cell>
          <cell r="N44">
            <v>9523.8989309463559</v>
          </cell>
          <cell r="O44">
            <v>10321.683439327257</v>
          </cell>
          <cell r="P44">
            <v>11263.10493980305</v>
          </cell>
          <cell r="Q44">
            <v>11642.383771691328</v>
          </cell>
          <cell r="R44">
            <v>12491.656714727151</v>
          </cell>
          <cell r="S44">
            <v>13343.126437999888</v>
          </cell>
          <cell r="T44">
            <v>14410.620832521094</v>
          </cell>
          <cell r="U44">
            <v>15837.369528544627</v>
          </cell>
          <cell r="V44">
            <v>17151.394946155913</v>
          </cell>
          <cell r="W44">
            <v>18624.543020120516</v>
          </cell>
          <cell r="X44">
            <v>19829.283660887853</v>
          </cell>
          <cell r="Y44">
            <v>20384.48730666425</v>
          </cell>
          <cell r="Z44">
            <v>20619.367261761352</v>
          </cell>
          <cell r="AA44">
            <v>21033.903546899455</v>
          </cell>
          <cell r="AB44">
            <v>21076.830350579163</v>
          </cell>
          <cell r="AC44">
            <v>21778.227784129147</v>
          </cell>
          <cell r="AD44">
            <v>22563.464635112956</v>
          </cell>
          <cell r="AE44">
            <v>24192.605913280797</v>
          </cell>
          <cell r="AF44">
            <v>25086.804353907624</v>
          </cell>
        </row>
        <row r="47">
          <cell r="E47">
            <v>8462</v>
          </cell>
          <cell r="F47">
            <v>7986</v>
          </cell>
          <cell r="G47">
            <v>7729</v>
          </cell>
          <cell r="H47">
            <v>7766</v>
          </cell>
          <cell r="I47">
            <v>7869</v>
          </cell>
          <cell r="J47">
            <v>7431</v>
          </cell>
          <cell r="K47">
            <v>7181</v>
          </cell>
          <cell r="L47">
            <v>6980</v>
          </cell>
          <cell r="M47">
            <v>7695</v>
          </cell>
          <cell r="N47">
            <v>7966</v>
          </cell>
          <cell r="O47">
            <v>8273</v>
          </cell>
          <cell r="P47">
            <v>8604</v>
          </cell>
          <cell r="Q47">
            <v>8286</v>
          </cell>
          <cell r="R47">
            <v>8616</v>
          </cell>
          <cell r="S47">
            <v>9329</v>
          </cell>
          <cell r="T47">
            <v>9571</v>
          </cell>
          <cell r="U47">
            <v>10505</v>
          </cell>
          <cell r="V47">
            <v>11218</v>
          </cell>
          <cell r="W47">
            <v>11632</v>
          </cell>
          <cell r="X47">
            <v>11967</v>
          </cell>
          <cell r="Y47">
            <v>11779</v>
          </cell>
          <cell r="Z47">
            <v>12106</v>
          </cell>
          <cell r="AA47">
            <v>13406</v>
          </cell>
          <cell r="AB47">
            <v>13292</v>
          </cell>
          <cell r="AC47">
            <v>13420</v>
          </cell>
          <cell r="AD47">
            <v>13445</v>
          </cell>
          <cell r="AE47">
            <v>14437</v>
          </cell>
          <cell r="AF47">
            <v>14828</v>
          </cell>
        </row>
        <row r="48">
          <cell r="E48">
            <v>8204</v>
          </cell>
          <cell r="F48">
            <v>8078</v>
          </cell>
          <cell r="G48">
            <v>7150</v>
          </cell>
          <cell r="H48">
            <v>7116</v>
          </cell>
          <cell r="I48">
            <v>6919</v>
          </cell>
          <cell r="J48">
            <v>7347</v>
          </cell>
          <cell r="K48">
            <v>6946</v>
          </cell>
          <cell r="L48">
            <v>6938</v>
          </cell>
          <cell r="M48">
            <v>7087</v>
          </cell>
          <cell r="N48">
            <v>7225</v>
          </cell>
          <cell r="O48">
            <v>7511</v>
          </cell>
          <cell r="P48">
            <v>7932</v>
          </cell>
          <cell r="Q48">
            <v>7967</v>
          </cell>
          <cell r="R48">
            <v>8027</v>
          </cell>
          <cell r="S48">
            <v>7659</v>
          </cell>
          <cell r="T48">
            <v>7947</v>
          </cell>
          <cell r="U48">
            <v>8334</v>
          </cell>
          <cell r="V48">
            <v>8524</v>
          </cell>
          <cell r="W48">
            <v>9192</v>
          </cell>
          <cell r="X48">
            <v>9560</v>
          </cell>
          <cell r="Y48">
            <v>8492</v>
          </cell>
          <cell r="Z48">
            <v>8262</v>
          </cell>
          <cell r="AA48">
            <v>7979</v>
          </cell>
          <cell r="AB48">
            <v>7722</v>
          </cell>
          <cell r="AC48">
            <v>7922</v>
          </cell>
          <cell r="AD48">
            <v>8230</v>
          </cell>
          <cell r="AE48">
            <v>8498</v>
          </cell>
          <cell r="AF48">
            <v>8708</v>
          </cell>
        </row>
        <row r="49">
          <cell r="E49">
            <v>1652</v>
          </cell>
          <cell r="F49">
            <v>1707</v>
          </cell>
          <cell r="G49">
            <v>1767</v>
          </cell>
          <cell r="H49">
            <v>1929</v>
          </cell>
          <cell r="I49">
            <v>1836</v>
          </cell>
          <cell r="J49">
            <v>1697</v>
          </cell>
          <cell r="K49">
            <v>1692</v>
          </cell>
          <cell r="L49">
            <v>1675</v>
          </cell>
          <cell r="M49">
            <v>1741</v>
          </cell>
          <cell r="N49">
            <v>1730</v>
          </cell>
          <cell r="O49">
            <v>1837</v>
          </cell>
          <cell r="P49">
            <v>1858</v>
          </cell>
          <cell r="Q49">
            <v>2018</v>
          </cell>
          <cell r="R49">
            <v>2376</v>
          </cell>
          <cell r="S49">
            <v>2433</v>
          </cell>
          <cell r="T49">
            <v>2542</v>
          </cell>
          <cell r="U49">
            <v>2368</v>
          </cell>
          <cell r="V49">
            <v>2253</v>
          </cell>
          <cell r="W49">
            <v>2141</v>
          </cell>
          <cell r="X49">
            <v>2154</v>
          </cell>
          <cell r="Y49">
            <v>3397</v>
          </cell>
          <cell r="Z49">
            <v>3048</v>
          </cell>
          <cell r="AA49">
            <v>2097</v>
          </cell>
          <cell r="AB49">
            <v>2009</v>
          </cell>
          <cell r="AC49">
            <v>1848</v>
          </cell>
          <cell r="AD49">
            <v>1755</v>
          </cell>
          <cell r="AE49">
            <v>1698</v>
          </cell>
          <cell r="AF49">
            <v>1550</v>
          </cell>
        </row>
        <row r="50">
          <cell r="E50">
            <v>18318</v>
          </cell>
          <cell r="F50">
            <v>17771</v>
          </cell>
          <cell r="G50">
            <v>16646</v>
          </cell>
          <cell r="H50">
            <v>16811</v>
          </cell>
          <cell r="I50">
            <v>16624</v>
          </cell>
          <cell r="J50">
            <v>16474</v>
          </cell>
          <cell r="K50">
            <v>15819</v>
          </cell>
          <cell r="L50">
            <v>15593</v>
          </cell>
          <cell r="M50">
            <v>16523</v>
          </cell>
          <cell r="N50">
            <v>16921</v>
          </cell>
          <cell r="O50">
            <v>17621</v>
          </cell>
          <cell r="P50">
            <v>18394</v>
          </cell>
          <cell r="Q50">
            <v>18271</v>
          </cell>
          <cell r="R50">
            <v>19018</v>
          </cell>
          <cell r="S50">
            <v>19421</v>
          </cell>
          <cell r="T50">
            <v>20060</v>
          </cell>
          <cell r="U50">
            <v>21207</v>
          </cell>
          <cell r="V50">
            <v>21995</v>
          </cell>
          <cell r="W50">
            <v>22965</v>
          </cell>
          <cell r="X50">
            <v>23682</v>
          </cell>
          <cell r="Y50">
            <v>23668</v>
          </cell>
          <cell r="Z50">
            <v>23415</v>
          </cell>
          <cell r="AA50">
            <v>23482</v>
          </cell>
          <cell r="AB50">
            <v>23023</v>
          </cell>
          <cell r="AC50">
            <v>23190</v>
          </cell>
          <cell r="AD50">
            <v>23429</v>
          </cell>
          <cell r="AE50">
            <v>24633</v>
          </cell>
          <cell r="AF50">
            <v>25087</v>
          </cell>
        </row>
        <row r="52">
          <cell r="E52">
            <v>77780</v>
          </cell>
          <cell r="F52">
            <v>77984</v>
          </cell>
          <cell r="G52">
            <v>76110</v>
          </cell>
          <cell r="H52">
            <v>78771</v>
          </cell>
          <cell r="I52">
            <v>80863</v>
          </cell>
          <cell r="J52">
            <v>81409</v>
          </cell>
          <cell r="K52">
            <v>78747</v>
          </cell>
          <cell r="L52">
            <v>80906</v>
          </cell>
          <cell r="M52">
            <v>85487</v>
          </cell>
          <cell r="N52">
            <v>87774</v>
          </cell>
          <cell r="O52">
            <v>92790</v>
          </cell>
          <cell r="P52">
            <v>94397</v>
          </cell>
          <cell r="Q52">
            <v>94162</v>
          </cell>
          <cell r="R52">
            <v>93926</v>
          </cell>
          <cell r="S52">
            <v>107932</v>
          </cell>
          <cell r="T52">
            <v>108717</v>
          </cell>
          <cell r="U52">
            <v>109250</v>
          </cell>
          <cell r="V52">
            <v>110655</v>
          </cell>
          <cell r="W52">
            <v>112852</v>
          </cell>
          <cell r="X52">
            <v>112993</v>
          </cell>
          <cell r="Y52">
            <v>110389</v>
          </cell>
          <cell r="Z52">
            <v>108343</v>
          </cell>
          <cell r="AA52">
            <v>107625</v>
          </cell>
          <cell r="AB52">
            <v>108416</v>
          </cell>
          <cell r="AC52">
            <v>109901</v>
          </cell>
          <cell r="AD52">
            <v>112272</v>
          </cell>
          <cell r="AE52">
            <v>116254</v>
          </cell>
          <cell r="AF52">
            <v>116997</v>
          </cell>
        </row>
        <row r="53">
          <cell r="E53">
            <v>12.067948058626897</v>
          </cell>
          <cell r="F53">
            <v>12.252692860073861</v>
          </cell>
          <cell r="G53">
            <v>12.772907633688083</v>
          </cell>
          <cell r="H53">
            <v>12.625598253164236</v>
          </cell>
          <cell r="I53">
            <v>12.561443429009559</v>
          </cell>
          <cell r="J53">
            <v>12.690759006989399</v>
          </cell>
          <cell r="K53">
            <v>13.410974386325828</v>
          </cell>
          <cell r="L53">
            <v>13.278743232887548</v>
          </cell>
          <cell r="M53">
            <v>12.669271351199598</v>
          </cell>
          <cell r="N53">
            <v>12.519709709025452</v>
          </cell>
          <cell r="O53">
            <v>11.922922728742321</v>
          </cell>
          <cell r="P53">
            <v>11.786815258959502</v>
          </cell>
          <cell r="Q53">
            <v>11.815796181049681</v>
          </cell>
          <cell r="R53">
            <v>11.84207780593233</v>
          </cell>
          <cell r="S53">
            <v>10.227522884779306</v>
          </cell>
          <cell r="T53">
            <v>10.050470487596236</v>
          </cell>
          <cell r="U53">
            <v>9.8752585812356983</v>
          </cell>
          <cell r="V53">
            <v>9.7597939541819176</v>
          </cell>
          <cell r="W53">
            <v>9.586281146988977</v>
          </cell>
          <cell r="X53">
            <v>9.5650792526970694</v>
          </cell>
          <cell r="Y53">
            <v>9.9978258703312832</v>
          </cell>
          <cell r="Z53">
            <v>10.305391211245766</v>
          </cell>
          <cell r="AA53">
            <v>10.442583042973286</v>
          </cell>
          <cell r="AB53">
            <v>10.414016381345927</v>
          </cell>
          <cell r="AC53">
            <v>10.370578975623516</v>
          </cell>
          <cell r="AD53">
            <v>10.327071754310959</v>
          </cell>
          <cell r="AE53">
            <v>10.035456844495673</v>
          </cell>
          <cell r="AF53">
            <v>10.051941502773575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topLeftCell="D1" zoomScale="80" zoomScaleNormal="80" workbookViewId="0">
      <selection activeCell="B1" sqref="B1:AC1"/>
    </sheetView>
  </sheetViews>
  <sheetFormatPr defaultRowHeight="15" x14ac:dyDescent="0.25"/>
  <cols>
    <col min="1" max="1" width="48" customWidth="1"/>
    <col min="2" max="5" width="9.5703125" bestFit="1" customWidth="1"/>
    <col min="6" max="29" width="10.5703125" bestFit="1" customWidth="1"/>
  </cols>
  <sheetData>
    <row r="1" spans="1:29" ht="14.45" x14ac:dyDescent="0.3">
      <c r="A1" s="1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4.45" x14ac:dyDescent="0.3">
      <c r="A2" s="19"/>
      <c r="B2" s="19">
        <v>1990</v>
      </c>
      <c r="C2" s="19">
        <v>1991</v>
      </c>
      <c r="D2" s="19">
        <v>1992</v>
      </c>
      <c r="E2" s="19">
        <v>1993</v>
      </c>
      <c r="F2" s="19">
        <v>1994</v>
      </c>
      <c r="G2" s="19">
        <v>1995</v>
      </c>
      <c r="H2" s="19">
        <v>1996</v>
      </c>
      <c r="I2" s="19">
        <v>1997</v>
      </c>
      <c r="J2" s="19">
        <v>1998</v>
      </c>
      <c r="K2" s="19">
        <v>1999</v>
      </c>
      <c r="L2" s="19">
        <v>2000</v>
      </c>
      <c r="M2" s="19">
        <v>2001</v>
      </c>
      <c r="N2" s="19">
        <v>2002</v>
      </c>
      <c r="O2" s="19">
        <v>2003</v>
      </c>
      <c r="P2" s="19">
        <v>2004</v>
      </c>
      <c r="Q2" s="19">
        <v>2005</v>
      </c>
      <c r="R2" s="20">
        <v>2006</v>
      </c>
      <c r="S2" s="21">
        <v>2007</v>
      </c>
      <c r="T2" s="22" t="s">
        <v>1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</row>
    <row r="3" spans="1:29" ht="14.45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3"/>
      <c r="T3" s="4"/>
      <c r="U3" s="1"/>
      <c r="V3" s="1"/>
      <c r="W3" s="1"/>
      <c r="X3" s="5"/>
      <c r="Y3" s="1"/>
      <c r="Z3" s="1"/>
      <c r="AA3" s="1"/>
      <c r="AB3" s="1"/>
      <c r="AC3" s="1"/>
    </row>
    <row r="4" spans="1:29" ht="14.45" x14ac:dyDescent="0.3">
      <c r="A4" s="2" t="s">
        <v>3</v>
      </c>
      <c r="B4" s="6">
        <f>[1]TablewNotes!E4</f>
        <v>6812.4350000000004</v>
      </c>
      <c r="C4" s="6">
        <f>[1]TablewNotes!F4</f>
        <v>6527.3190000000004</v>
      </c>
      <c r="D4" s="6">
        <f>[1]TablewNotes!G4</f>
        <v>6483.2579999999998</v>
      </c>
      <c r="E4" s="6">
        <f>[1]TablewNotes!H4</f>
        <v>6495.1090000000004</v>
      </c>
      <c r="F4" s="6">
        <f>[1]TablewNotes!I4</f>
        <v>6812.2460000000001</v>
      </c>
      <c r="G4" s="6">
        <f>[1]TablewNotes!J4</f>
        <v>6503.99</v>
      </c>
      <c r="H4" s="6">
        <f>[1]TablewNotes!K4</f>
        <v>6299.9549999999999</v>
      </c>
      <c r="I4" s="6">
        <f>[1]TablewNotes!L4</f>
        <v>6173.8720000000003</v>
      </c>
      <c r="J4" s="6">
        <f>[1]TablewNotes!M4</f>
        <v>6904.0110000000004</v>
      </c>
      <c r="K4" s="6">
        <f>[1]TablewNotes!N4</f>
        <v>7267.1440000000002</v>
      </c>
      <c r="L4" s="6">
        <f>[1]TablewNotes!O4</f>
        <v>8025.1139999999996</v>
      </c>
      <c r="M4" s="6">
        <f>[1]TablewNotes!P4</f>
        <v>8076.5860000000002</v>
      </c>
      <c r="N4" s="6">
        <f>[1]TablewNotes!Q4</f>
        <v>7544.0309999999999</v>
      </c>
      <c r="O4" s="6">
        <f>[1]TablewNotes!R4</f>
        <v>7891.8940000000002</v>
      </c>
      <c r="P4" s="6">
        <f>[1]TablewNotes!S4</f>
        <v>8000.2730000000001</v>
      </c>
      <c r="Q4" s="6">
        <f>[1]TablewNotes!T4</f>
        <v>7708.9560000000001</v>
      </c>
      <c r="R4" s="6">
        <f>[1]TablewNotes!U4</f>
        <v>8266.9609999999993</v>
      </c>
      <c r="S4" s="6">
        <f>[1]TablewNotes!V4</f>
        <v>8734.7160000000003</v>
      </c>
      <c r="T4" s="6">
        <f>[1]TablewNotes!W4</f>
        <v>8676.4969999999994</v>
      </c>
      <c r="U4" s="6">
        <f>[1]TablewNotes!X4</f>
        <v>8722.9189999999999</v>
      </c>
      <c r="V4" s="6">
        <f>[1]TablewNotes!Y4</f>
        <v>8360.0740000000005</v>
      </c>
      <c r="W4" s="6">
        <f>[1]TablewNotes!Z4</f>
        <v>8882.3119999999999</v>
      </c>
      <c r="X4" s="6">
        <f>[1]TablewNotes!AA4</f>
        <v>10205.914000000001</v>
      </c>
      <c r="Y4" s="6">
        <f>[1]TablewNotes!AB4</f>
        <v>10024.277</v>
      </c>
      <c r="Z4" s="6">
        <f>[1]TablewNotes!AC4</f>
        <v>10254.762000000001</v>
      </c>
      <c r="AA4" s="6">
        <f>[1]TablewNotes!AD4</f>
        <v>10231.592000000001</v>
      </c>
      <c r="AB4" s="6">
        <f>[1]TablewNotes!AE4</f>
        <v>10936.815000000001</v>
      </c>
      <c r="AC4" s="6">
        <f>[1]TablewNotes!AF4</f>
        <v>11127.700999999999</v>
      </c>
    </row>
    <row r="5" spans="1:29" ht="14.45" x14ac:dyDescent="0.3">
      <c r="A5" s="2" t="s">
        <v>4</v>
      </c>
      <c r="B5" s="6">
        <f>[1]TablewNotes!E5</f>
        <v>7694.8559999999998</v>
      </c>
      <c r="C5" s="6">
        <f>[1]TablewNotes!F5</f>
        <v>7712.7160000000003</v>
      </c>
      <c r="D5" s="6">
        <f>[1]TablewNotes!G5</f>
        <v>6945.3779999999997</v>
      </c>
      <c r="E5" s="6">
        <f>[1]TablewNotes!H5</f>
        <v>7071.9930000000004</v>
      </c>
      <c r="F5" s="6">
        <f>[1]TablewNotes!I5</f>
        <v>7022.8140000000003</v>
      </c>
      <c r="G5" s="6">
        <f>[1]TablewNotes!J5</f>
        <v>7585.107</v>
      </c>
      <c r="H5" s="6">
        <f>[1]TablewNotes!K5</f>
        <v>7330.6540000000005</v>
      </c>
      <c r="I5" s="6">
        <f>[1]TablewNotes!L5</f>
        <v>7448.86</v>
      </c>
      <c r="J5" s="6">
        <f>[1]TablewNotes!M5</f>
        <v>7670.8980000000001</v>
      </c>
      <c r="K5" s="6">
        <f>[1]TablewNotes!N5</f>
        <v>7934.81</v>
      </c>
      <c r="L5" s="6">
        <f>[1]TablewNotes!O5</f>
        <v>8304.9449999999997</v>
      </c>
      <c r="M5" s="6">
        <f>[1]TablewNotes!P5</f>
        <v>8821.4040000000005</v>
      </c>
      <c r="N5" s="6">
        <f>[1]TablewNotes!Q5</f>
        <v>8859.9259999999995</v>
      </c>
      <c r="O5" s="6">
        <f>[1]TablewNotes!R5</f>
        <v>8924.1579999999994</v>
      </c>
      <c r="P5" s="6">
        <f>[1]TablewNotes!S5</f>
        <v>8450.75</v>
      </c>
      <c r="Q5" s="6">
        <f>[1]TablewNotes!T5</f>
        <v>8679.9840000000004</v>
      </c>
      <c r="R5" s="6">
        <f>[1]TablewNotes!U5</f>
        <v>8988.41</v>
      </c>
      <c r="S5" s="6">
        <f>[1]TablewNotes!V5</f>
        <v>9202.4130000000005</v>
      </c>
      <c r="T5" s="6">
        <f>[1]TablewNotes!W5</f>
        <v>9940.643</v>
      </c>
      <c r="U5" s="6">
        <f>[1]TablewNotes!X5</f>
        <v>10329.833000000001</v>
      </c>
      <c r="V5" s="6">
        <f>[1]TablewNotes!Y5</f>
        <v>9368.8469999999998</v>
      </c>
      <c r="W5" s="6">
        <f>[1]TablewNotes!Z5</f>
        <v>9221.3029999999999</v>
      </c>
      <c r="X5" s="6">
        <f>[1]TablewNotes!AA5</f>
        <v>8964.89</v>
      </c>
      <c r="Y5" s="6">
        <f>[1]TablewNotes!AB5</f>
        <v>8715.9419999999991</v>
      </c>
      <c r="Z5" s="6">
        <f>[1]TablewNotes!AC5</f>
        <v>9026.6119999999992</v>
      </c>
      <c r="AA5" s="6">
        <f>[1]TablewNotes!AD5</f>
        <v>9539.0939999999991</v>
      </c>
      <c r="AB5" s="6">
        <f>[1]TablewNotes!AE5</f>
        <v>9912.2649999999994</v>
      </c>
      <c r="AC5" s="6">
        <f>[1]TablewNotes!AF5</f>
        <v>10239.1</v>
      </c>
    </row>
    <row r="6" spans="1:29" ht="14.45" x14ac:dyDescent="0.3">
      <c r="A6" s="2" t="s">
        <v>5</v>
      </c>
      <c r="B6" s="6">
        <f>[1]TablewNotes!E6</f>
        <v>1529.529</v>
      </c>
      <c r="C6" s="6">
        <f>[1]TablewNotes!F6</f>
        <v>1579.203</v>
      </c>
      <c r="D6" s="6">
        <f>[1]TablewNotes!G6</f>
        <v>1664.683</v>
      </c>
      <c r="E6" s="6">
        <f>[1]TablewNotes!H6</f>
        <v>1854.1869999999999</v>
      </c>
      <c r="F6" s="6">
        <f>[1]TablewNotes!I6</f>
        <v>1821.8440000000001</v>
      </c>
      <c r="G6" s="6">
        <f>[1]TablewNotes!J6</f>
        <v>1716.943</v>
      </c>
      <c r="H6" s="6">
        <f>[1]TablewNotes!K6</f>
        <v>1733.71</v>
      </c>
      <c r="I6" s="6">
        <f>[1]TablewNotes!L6</f>
        <v>1768.319</v>
      </c>
      <c r="J6" s="6">
        <f>[1]TablewNotes!M6</f>
        <v>1856.473</v>
      </c>
      <c r="K6" s="6">
        <f>[1]TablewNotes!N6</f>
        <v>1870.8330000000001</v>
      </c>
      <c r="L6" s="6">
        <f>[1]TablewNotes!O6</f>
        <v>1933.4</v>
      </c>
      <c r="M6" s="6">
        <f>[1]TablewNotes!P6</f>
        <v>2011.2270000000001</v>
      </c>
      <c r="N6" s="6">
        <f>[1]TablewNotes!Q6</f>
        <v>2186.6999999999998</v>
      </c>
      <c r="O6" s="6">
        <f>[1]TablewNotes!R6</f>
        <v>2538.5410000000002</v>
      </c>
      <c r="P6" s="6">
        <f>[1]TablewNotes!S6</f>
        <v>2591.9380000000001</v>
      </c>
      <c r="Q6" s="6">
        <f>[1]TablewNotes!T6</f>
        <v>2686.8009999999999</v>
      </c>
      <c r="R6" s="6">
        <f>[1]TablewNotes!U6</f>
        <v>2493.4879999999998</v>
      </c>
      <c r="S6" s="6">
        <f>[1]TablewNotes!V6</f>
        <v>2360.8249999999998</v>
      </c>
      <c r="T6" s="6">
        <f>[1]TablewNotes!W6</f>
        <v>2216.2130000000002</v>
      </c>
      <c r="U6" s="6">
        <f>[1]TablewNotes!X6</f>
        <v>2071.665</v>
      </c>
      <c r="V6" s="6">
        <f>[1]TablewNotes!Y6</f>
        <v>3438.3760000000002</v>
      </c>
      <c r="W6" s="6">
        <f>[1]TablewNotes!Z6</f>
        <v>3173.4769999999999</v>
      </c>
      <c r="X6" s="6">
        <f>[1]TablewNotes!AA6</f>
        <v>2141.4369999999999</v>
      </c>
      <c r="Y6" s="6">
        <f>[1]TablewNotes!AB6</f>
        <v>2068.8200000000002</v>
      </c>
      <c r="Z6" s="6">
        <f>[1]TablewNotes!AC6</f>
        <v>1824.6079999999999</v>
      </c>
      <c r="AA6" s="6">
        <f>[1]TablewNotes!AD6</f>
        <v>1781.444</v>
      </c>
      <c r="AB6" s="6">
        <f>[1]TablewNotes!AE6</f>
        <v>1776.23</v>
      </c>
      <c r="AC6" s="6">
        <f>[1]TablewNotes!AF6</f>
        <v>1716.769</v>
      </c>
    </row>
    <row r="7" spans="1:29" ht="15.6" x14ac:dyDescent="0.4">
      <c r="A7" s="2" t="s">
        <v>6</v>
      </c>
      <c r="B7" s="7">
        <f>[1]TablewNotes!E7</f>
        <v>20.9</v>
      </c>
      <c r="C7" s="7">
        <f>[1]TablewNotes!F7</f>
        <v>52.14</v>
      </c>
      <c r="D7" s="7">
        <f>[1]TablewNotes!G7</f>
        <v>52.920999999999999</v>
      </c>
      <c r="E7" s="7">
        <f>[1]TablewNotes!H7</f>
        <v>63.801000000000002</v>
      </c>
      <c r="F7" s="7">
        <f>[1]TablewNotes!I7</f>
        <v>43.069000000000003</v>
      </c>
      <c r="G7" s="7">
        <f>[1]TablewNotes!J7</f>
        <v>36.095999999999997</v>
      </c>
      <c r="H7" s="7">
        <f>[1]TablewNotes!K7</f>
        <v>53.661999999999999</v>
      </c>
      <c r="I7" s="7">
        <f>[1]TablewNotes!L7</f>
        <v>31.544</v>
      </c>
      <c r="J7" s="7">
        <f>[1]TablewNotes!M7</f>
        <v>28.858000000000001</v>
      </c>
      <c r="K7" s="7">
        <f>[1]TablewNotes!N7</f>
        <v>29.974</v>
      </c>
      <c r="L7" s="7">
        <f>[1]TablewNotes!O7</f>
        <v>99.055000000000007</v>
      </c>
      <c r="M7" s="7">
        <f>[1]TablewNotes!P7</f>
        <v>55.835999999999999</v>
      </c>
      <c r="N7" s="7">
        <f>[1]TablewNotes!Q7</f>
        <v>58.393999999999998</v>
      </c>
      <c r="O7" s="7">
        <f>[1]TablewNotes!R7</f>
        <v>104.154</v>
      </c>
      <c r="P7" s="7">
        <f>[1]TablewNotes!S7</f>
        <v>93.92</v>
      </c>
      <c r="Q7" s="7">
        <f>[1]TablewNotes!T7</f>
        <v>90.567999999999998</v>
      </c>
      <c r="R7" s="7">
        <f>[1]TablewNotes!U7</f>
        <v>61.536999999999999</v>
      </c>
      <c r="S7" s="7">
        <f>[1]TablewNotes!V7</f>
        <v>71.888999999999996</v>
      </c>
      <c r="T7" s="7">
        <f>[1]TablewNotes!W7</f>
        <v>100.16800000000001</v>
      </c>
      <c r="U7" s="7">
        <f>[1]TablewNotes!X7</f>
        <v>256.88299999999998</v>
      </c>
      <c r="V7" s="7">
        <f>[1]TablewNotes!Y7</f>
        <v>310.59800000000001</v>
      </c>
      <c r="W7" s="7">
        <f>[1]TablewNotes!Z7</f>
        <v>229.667</v>
      </c>
      <c r="X7" s="7">
        <f>[1]TablewNotes!AA7</f>
        <v>215.57599999999999</v>
      </c>
      <c r="Y7" s="7">
        <f>[1]TablewNotes!AB7</f>
        <v>199.36699999999999</v>
      </c>
      <c r="Z7" s="7">
        <f>[1]TablewNotes!AC7</f>
        <v>281.44799999999998</v>
      </c>
      <c r="AA7" s="7">
        <f>[1]TablewNotes!AD7</f>
        <v>252.82300000000001</v>
      </c>
      <c r="AB7" s="7">
        <f>[1]TablewNotes!AE7</f>
        <v>204.679</v>
      </c>
      <c r="AC7" s="7">
        <f>[1]TablewNotes!AF7</f>
        <v>105.96899999999999</v>
      </c>
    </row>
    <row r="8" spans="1:29" ht="14.45" x14ac:dyDescent="0.3">
      <c r="A8" s="2" t="s">
        <v>7</v>
      </c>
      <c r="B8" s="2">
        <f t="shared" ref="B8:AC8" si="0">SUM(B4:B7)</f>
        <v>16057.720000000001</v>
      </c>
      <c r="C8" s="2">
        <f t="shared" si="0"/>
        <v>15871.377999999999</v>
      </c>
      <c r="D8" s="2">
        <f t="shared" si="0"/>
        <v>15146.24</v>
      </c>
      <c r="E8" s="2">
        <f t="shared" si="0"/>
        <v>15485.09</v>
      </c>
      <c r="F8" s="2">
        <f t="shared" si="0"/>
        <v>15699.973000000002</v>
      </c>
      <c r="G8" s="2">
        <f t="shared" si="0"/>
        <v>15842.135999999999</v>
      </c>
      <c r="H8" s="2">
        <f t="shared" si="0"/>
        <v>15417.981</v>
      </c>
      <c r="I8" s="2">
        <f t="shared" si="0"/>
        <v>15422.594999999999</v>
      </c>
      <c r="J8" s="2">
        <f t="shared" si="0"/>
        <v>16460.239999999998</v>
      </c>
      <c r="K8" s="2">
        <f t="shared" si="0"/>
        <v>17102.760999999999</v>
      </c>
      <c r="L8" s="2">
        <f t="shared" si="0"/>
        <v>18362.513999999999</v>
      </c>
      <c r="M8" s="2">
        <f t="shared" si="0"/>
        <v>18965.053</v>
      </c>
      <c r="N8" s="2">
        <f t="shared" si="0"/>
        <v>18649.050999999999</v>
      </c>
      <c r="O8" s="2">
        <f t="shared" si="0"/>
        <v>19458.746999999999</v>
      </c>
      <c r="P8" s="2">
        <f t="shared" si="0"/>
        <v>19136.881000000001</v>
      </c>
      <c r="Q8" s="2">
        <f t="shared" si="0"/>
        <v>19166.309000000001</v>
      </c>
      <c r="R8" s="2">
        <f t="shared" si="0"/>
        <v>19810.396000000001</v>
      </c>
      <c r="S8" s="8">
        <f t="shared" si="0"/>
        <v>20369.843000000001</v>
      </c>
      <c r="T8" s="2">
        <f t="shared" si="0"/>
        <v>20933.521000000001</v>
      </c>
      <c r="U8" s="2">
        <f t="shared" si="0"/>
        <v>21381.300000000003</v>
      </c>
      <c r="V8" s="2">
        <f t="shared" si="0"/>
        <v>21477.895000000004</v>
      </c>
      <c r="W8" s="2">
        <f t="shared" si="0"/>
        <v>21506.758999999998</v>
      </c>
      <c r="X8" s="2">
        <f t="shared" si="0"/>
        <v>21527.817000000003</v>
      </c>
      <c r="Y8" s="2">
        <f t="shared" si="0"/>
        <v>21008.405999999995</v>
      </c>
      <c r="Z8" s="2">
        <f t="shared" si="0"/>
        <v>21387.43</v>
      </c>
      <c r="AA8" s="2">
        <f t="shared" si="0"/>
        <v>21804.953000000001</v>
      </c>
      <c r="AB8" s="2">
        <f t="shared" si="0"/>
        <v>22829.989000000001</v>
      </c>
      <c r="AC8" s="2">
        <f t="shared" si="0"/>
        <v>23189.539000000001</v>
      </c>
    </row>
    <row r="9" spans="1:29" ht="14.4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9"/>
      <c r="T9" s="4"/>
      <c r="U9" s="1"/>
      <c r="V9" s="1"/>
      <c r="W9" s="1"/>
      <c r="X9" s="5"/>
      <c r="Y9" s="1"/>
      <c r="Z9" s="1"/>
      <c r="AA9" s="1"/>
      <c r="AB9" s="1"/>
      <c r="AC9" s="1"/>
    </row>
    <row r="10" spans="1:29" ht="14.45" x14ac:dyDescent="0.3">
      <c r="A10" s="2" t="s">
        <v>8</v>
      </c>
      <c r="B10" s="10">
        <f>B4/B8</f>
        <v>0.42424671746673875</v>
      </c>
      <c r="C10" s="10">
        <f>C4/C8</f>
        <v>0.4112635336389821</v>
      </c>
      <c r="D10" s="10">
        <f>D4/D8</f>
        <v>0.42804405581847377</v>
      </c>
      <c r="E10" s="10">
        <f>E4/E8</f>
        <v>0.41944276720380702</v>
      </c>
      <c r="F10" s="10">
        <f t="shared" ref="F10:AC10" si="1">F4/F8</f>
        <v>0.43390176530876834</v>
      </c>
      <c r="G10" s="10">
        <f t="shared" si="1"/>
        <v>0.41055006723840776</v>
      </c>
      <c r="H10" s="10">
        <f t="shared" si="1"/>
        <v>0.40861089399448602</v>
      </c>
      <c r="I10" s="10">
        <f t="shared" si="1"/>
        <v>0.40031343622782034</v>
      </c>
      <c r="J10" s="10">
        <f t="shared" si="1"/>
        <v>0.41943562183783478</v>
      </c>
      <c r="K10" s="10">
        <f t="shared" si="1"/>
        <v>0.4249105743803589</v>
      </c>
      <c r="L10" s="10">
        <f t="shared" si="1"/>
        <v>0.43703786965118174</v>
      </c>
      <c r="M10" s="10">
        <f t="shared" si="1"/>
        <v>0.42586677717167465</v>
      </c>
      <c r="N10" s="10">
        <f t="shared" si="1"/>
        <v>0.40452626785137752</v>
      </c>
      <c r="O10" s="10">
        <f t="shared" si="1"/>
        <v>0.40557051283929024</v>
      </c>
      <c r="P10" s="10">
        <f t="shared" si="1"/>
        <v>0.41805522017929669</v>
      </c>
      <c r="Q10" s="10">
        <f t="shared" si="1"/>
        <v>0.40221390566123083</v>
      </c>
      <c r="R10" s="10">
        <f t="shared" si="1"/>
        <v>0.41730417705935807</v>
      </c>
      <c r="S10" s="10">
        <f t="shared" si="1"/>
        <v>0.42880625049491056</v>
      </c>
      <c r="T10" s="10">
        <f t="shared" si="1"/>
        <v>0.41447862497665822</v>
      </c>
      <c r="U10" s="10">
        <f t="shared" si="1"/>
        <v>0.40796953412561437</v>
      </c>
      <c r="V10" s="10">
        <f t="shared" si="1"/>
        <v>0.38924084506419271</v>
      </c>
      <c r="W10" s="10">
        <f t="shared" si="1"/>
        <v>0.41300095472311754</v>
      </c>
      <c r="X10" s="10">
        <f t="shared" si="1"/>
        <v>0.47408030270788715</v>
      </c>
      <c r="Y10" s="10">
        <f t="shared" si="1"/>
        <v>0.47715552526926613</v>
      </c>
      <c r="Z10" s="10">
        <f t="shared" si="1"/>
        <v>0.47947612218952912</v>
      </c>
      <c r="AA10" s="10">
        <f t="shared" si="1"/>
        <v>0.46923247209017144</v>
      </c>
      <c r="AB10" s="10">
        <f t="shared" si="1"/>
        <v>0.47905476432774452</v>
      </c>
      <c r="AC10" s="10">
        <f t="shared" si="1"/>
        <v>0.47985865523243038</v>
      </c>
    </row>
    <row r="11" spans="1:29" ht="14.4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9"/>
      <c r="T11" s="4"/>
      <c r="U11" s="1"/>
      <c r="V11" s="1"/>
      <c r="W11" s="1"/>
      <c r="X11" s="5"/>
      <c r="Y11" s="1"/>
      <c r="Z11" s="1"/>
      <c r="AA11" s="1"/>
      <c r="AB11" s="1"/>
      <c r="AC11" s="1"/>
    </row>
    <row r="12" spans="1:29" ht="14.45" x14ac:dyDescent="0.3">
      <c r="A12" s="2" t="s">
        <v>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9"/>
      <c r="T12" s="4"/>
      <c r="U12" s="1"/>
      <c r="V12" s="1"/>
      <c r="W12" s="1"/>
      <c r="X12" s="5"/>
      <c r="Y12" s="1"/>
      <c r="Z12" s="1"/>
      <c r="AA12" s="1"/>
      <c r="AB12" s="1"/>
      <c r="AC12" s="1"/>
    </row>
    <row r="13" spans="1:29" ht="14.45" x14ac:dyDescent="0.3">
      <c r="A13" s="2" t="s">
        <v>9</v>
      </c>
      <c r="B13" s="6">
        <f>B8</f>
        <v>16057.720000000001</v>
      </c>
      <c r="C13" s="6">
        <f>C8</f>
        <v>15871.377999999999</v>
      </c>
      <c r="D13" s="6">
        <f>D8</f>
        <v>15146.24</v>
      </c>
      <c r="E13" s="6">
        <f t="shared" ref="E13:AC13" si="2">E8</f>
        <v>15485.09</v>
      </c>
      <c r="F13" s="6">
        <f t="shared" si="2"/>
        <v>15699.973000000002</v>
      </c>
      <c r="G13" s="6">
        <f t="shared" si="2"/>
        <v>15842.135999999999</v>
      </c>
      <c r="H13" s="6">
        <f t="shared" si="2"/>
        <v>15417.981</v>
      </c>
      <c r="I13" s="6">
        <f t="shared" si="2"/>
        <v>15422.594999999999</v>
      </c>
      <c r="J13" s="6">
        <f t="shared" si="2"/>
        <v>16460.239999999998</v>
      </c>
      <c r="K13" s="6">
        <f t="shared" si="2"/>
        <v>17102.760999999999</v>
      </c>
      <c r="L13" s="6">
        <f t="shared" si="2"/>
        <v>18362.513999999999</v>
      </c>
      <c r="M13" s="6">
        <f t="shared" si="2"/>
        <v>18965.053</v>
      </c>
      <c r="N13" s="6">
        <f t="shared" si="2"/>
        <v>18649.050999999999</v>
      </c>
      <c r="O13" s="6">
        <f t="shared" si="2"/>
        <v>19458.746999999999</v>
      </c>
      <c r="P13" s="6">
        <f t="shared" si="2"/>
        <v>19136.881000000001</v>
      </c>
      <c r="Q13" s="6">
        <f t="shared" si="2"/>
        <v>19166.309000000001</v>
      </c>
      <c r="R13" s="6">
        <f t="shared" si="2"/>
        <v>19810.396000000001</v>
      </c>
      <c r="S13" s="11">
        <f t="shared" si="2"/>
        <v>20369.843000000001</v>
      </c>
      <c r="T13" s="6">
        <f t="shared" si="2"/>
        <v>20933.521000000001</v>
      </c>
      <c r="U13" s="6">
        <f t="shared" si="2"/>
        <v>21381.300000000003</v>
      </c>
      <c r="V13" s="6">
        <f t="shared" si="2"/>
        <v>21477.895000000004</v>
      </c>
      <c r="W13" s="6">
        <f t="shared" si="2"/>
        <v>21506.758999999998</v>
      </c>
      <c r="X13" s="6">
        <f t="shared" si="2"/>
        <v>21527.817000000003</v>
      </c>
      <c r="Y13" s="6">
        <f t="shared" si="2"/>
        <v>21008.405999999995</v>
      </c>
      <c r="Z13" s="6">
        <f t="shared" si="2"/>
        <v>21387.43</v>
      </c>
      <c r="AA13" s="6">
        <f t="shared" si="2"/>
        <v>21804.953000000001</v>
      </c>
      <c r="AB13" s="6">
        <f t="shared" si="2"/>
        <v>22829.989000000001</v>
      </c>
      <c r="AC13" s="6">
        <f t="shared" si="2"/>
        <v>23189.539000000001</v>
      </c>
    </row>
    <row r="14" spans="1:29" ht="14.45" x14ac:dyDescent="0.3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9"/>
      <c r="T14" s="4"/>
      <c r="U14" s="1"/>
      <c r="V14" s="1"/>
      <c r="W14" s="1"/>
      <c r="X14" s="5"/>
      <c r="Y14" s="1"/>
      <c r="Z14" s="1"/>
      <c r="AA14" s="1"/>
      <c r="AB14" s="1"/>
      <c r="AC14" s="1"/>
    </row>
    <row r="15" spans="1:29" ht="14.45" x14ac:dyDescent="0.3">
      <c r="A15" s="2" t="s">
        <v>11</v>
      </c>
      <c r="B15" s="6">
        <f>[1]TablewNotes!E15</f>
        <v>259.00200000000001</v>
      </c>
      <c r="C15" s="6">
        <f>[1]TablewNotes!F15</f>
        <v>338.95</v>
      </c>
      <c r="D15" s="6">
        <f>[1]TablewNotes!G15</f>
        <v>402.86099999999999</v>
      </c>
      <c r="E15" s="6">
        <f>[1]TablewNotes!H15</f>
        <v>506.56900000000002</v>
      </c>
      <c r="F15" s="6">
        <f>[1]TablewNotes!I15</f>
        <v>553.48099999999999</v>
      </c>
      <c r="G15" s="6">
        <f>[1]TablewNotes!J15</f>
        <v>554.76400000000001</v>
      </c>
      <c r="H15" s="6">
        <f>[1]TablewNotes!K15</f>
        <v>618.18100000000004</v>
      </c>
      <c r="I15" s="6">
        <f>[1]TablewNotes!L15</f>
        <v>749.37599999999998</v>
      </c>
      <c r="J15" s="6">
        <f>[1]TablewNotes!M15</f>
        <v>749.29300000000001</v>
      </c>
      <c r="K15" s="6">
        <f>[1]TablewNotes!N15</f>
        <v>801.77</v>
      </c>
      <c r="L15" s="6">
        <f>[1]TablewNotes!O15</f>
        <v>828.202</v>
      </c>
      <c r="M15" s="6">
        <f>[1]TablewNotes!P15</f>
        <v>881.745</v>
      </c>
      <c r="N15" s="6">
        <f>[1]TablewNotes!Q15</f>
        <v>979.86300000000006</v>
      </c>
      <c r="O15" s="6">
        <f>[1]TablewNotes!R15</f>
        <v>837.88300000000004</v>
      </c>
      <c r="P15" s="6">
        <f>[1]TablewNotes!S15</f>
        <v>1076.4010000000001</v>
      </c>
      <c r="Q15" s="6">
        <f>[1]TablewNotes!T15</f>
        <v>1152.9490000000001</v>
      </c>
      <c r="R15" s="6">
        <f>[1]TablewNotes!U15</f>
        <v>1420.1679999999999</v>
      </c>
      <c r="S15" s="6">
        <f>[1]TablewNotes!V15</f>
        <v>1382.377</v>
      </c>
      <c r="T15" s="6">
        <f>[1]TablewNotes!W15</f>
        <v>1595.02</v>
      </c>
      <c r="U15" s="6">
        <f>[1]TablewNotes!X15</f>
        <v>1616.9469999999999</v>
      </c>
      <c r="V15" s="6">
        <f>[1]TablewNotes!Y15</f>
        <v>1827.434</v>
      </c>
      <c r="W15" s="6">
        <f>[1]TablewNotes!Z15</f>
        <v>1882.181</v>
      </c>
      <c r="X15" s="6">
        <f>[1]TablewNotes!AA15</f>
        <v>1927.1510000000001</v>
      </c>
      <c r="Y15" s="6">
        <f>[1]TablewNotes!AB15</f>
        <v>1927.491</v>
      </c>
      <c r="Z15" s="6">
        <f>[1]TablewNotes!AC15</f>
        <v>1917.569</v>
      </c>
      <c r="AA15" s="6">
        <f>[1]TablewNotes!AD15</f>
        <v>2008.03</v>
      </c>
      <c r="AB15" s="6">
        <f>[1]TablewNotes!AE15</f>
        <v>2190.4499999999998</v>
      </c>
      <c r="AC15" s="6">
        <f>[1]TablewNotes!AF15</f>
        <v>2395.2429999999999</v>
      </c>
    </row>
    <row r="16" spans="1:29" ht="14.45" x14ac:dyDescent="0.3">
      <c r="A16" s="2" t="s">
        <v>12</v>
      </c>
      <c r="B16" s="6">
        <f>[1]TablewNotes!E16</f>
        <v>962.38699999999994</v>
      </c>
      <c r="C16" s="6">
        <f>[1]TablewNotes!F16</f>
        <v>777.101</v>
      </c>
      <c r="D16" s="6">
        <f>[1]TablewNotes!G16</f>
        <v>643.654</v>
      </c>
      <c r="E16" s="6">
        <f>[1]TablewNotes!H16</f>
        <v>739.73199999999997</v>
      </c>
      <c r="F16" s="6">
        <f>[1]TablewNotes!I16</f>
        <v>648.37099999999998</v>
      </c>
      <c r="G16" s="6">
        <f>[1]TablewNotes!J16</f>
        <v>639.16499999999996</v>
      </c>
      <c r="H16" s="6">
        <f>[1]TablewNotes!K16</f>
        <v>683.10599999999999</v>
      </c>
      <c r="I16" s="6">
        <f>[1]TablewNotes!L16</f>
        <v>594.697</v>
      </c>
      <c r="J16" s="6">
        <f>[1]TablewNotes!M16</f>
        <v>699.173</v>
      </c>
      <c r="K16" s="6">
        <f>[1]TablewNotes!N16</f>
        <v>702.39</v>
      </c>
      <c r="L16" s="6">
        <f>[1]TablewNotes!O16</f>
        <v>315.35500000000002</v>
      </c>
      <c r="M16" s="6">
        <f>[1]TablewNotes!P16</f>
        <v>626.46699999999998</v>
      </c>
      <c r="N16" s="6">
        <f>[1]TablewNotes!Q16</f>
        <v>708.75400000000002</v>
      </c>
      <c r="O16" s="6">
        <f>[1]TablewNotes!R16</f>
        <v>870.79700000000003</v>
      </c>
      <c r="P16" s="6">
        <f>[1]TablewNotes!S16</f>
        <v>1234.3900000000001</v>
      </c>
      <c r="Q16" s="6">
        <f>[1]TablewNotes!T16</f>
        <v>1618.4649999999999</v>
      </c>
      <c r="R16" s="6">
        <f>[1]TablewNotes!U16</f>
        <v>1667.5319999999999</v>
      </c>
      <c r="S16" s="6">
        <f>[1]TablewNotes!V16</f>
        <v>2017.432</v>
      </c>
      <c r="T16" s="6">
        <f>[1]TablewNotes!W16</f>
        <v>2335.7269999999999</v>
      </c>
      <c r="U16" s="6">
        <f>[1]TablewNotes!X16</f>
        <v>2613.5749999999998</v>
      </c>
      <c r="V16" s="6">
        <f>[1]TablewNotes!Y16</f>
        <v>2847.0529999999999</v>
      </c>
      <c r="W16" s="6">
        <f>[1]TablewNotes!Z16</f>
        <v>2789.6390000000001</v>
      </c>
      <c r="X16" s="6">
        <f>[1]TablewNotes!AA16</f>
        <v>2983.0340000000001</v>
      </c>
      <c r="Y16" s="6">
        <f>[1]TablewNotes!AB16</f>
        <v>3091.2220000000002</v>
      </c>
      <c r="Z16" s="6">
        <f>[1]TablewNotes!AC16</f>
        <v>3163.4180000000001</v>
      </c>
      <c r="AA16" s="6">
        <f>[1]TablewNotes!AD16</f>
        <v>3398.6680000000001</v>
      </c>
      <c r="AB16" s="6">
        <f>[1]TablewNotes!AE16</f>
        <v>3767.2069999999999</v>
      </c>
      <c r="AC16" s="6">
        <f>[1]TablewNotes!AF16</f>
        <v>3928.7049999999999</v>
      </c>
    </row>
    <row r="17" spans="1:29" ht="15.6" x14ac:dyDescent="0.4">
      <c r="A17" s="2" t="s">
        <v>13</v>
      </c>
      <c r="B17" s="7">
        <f>[1]TablewNotes!E17</f>
        <v>-84.575000000000003</v>
      </c>
      <c r="C17" s="7">
        <f>[1]TablewNotes!F17</f>
        <v>-6.9329999999999998</v>
      </c>
      <c r="D17" s="7">
        <f>[1]TablewNotes!G17</f>
        <v>-10.722</v>
      </c>
      <c r="E17" s="7">
        <f>[1]TablewNotes!H17</f>
        <v>-12.46</v>
      </c>
      <c r="F17" s="7">
        <f>[1]TablewNotes!I17</f>
        <v>-15.712999999999999</v>
      </c>
      <c r="G17" s="7">
        <f>[1]TablewNotes!J17</f>
        <v>-15.63</v>
      </c>
      <c r="H17" s="7">
        <f>[1]TablewNotes!K17</f>
        <v>-12.983000000000001</v>
      </c>
      <c r="I17" s="7">
        <f>[1]TablewNotes!L17</f>
        <v>-14.246</v>
      </c>
      <c r="J17" s="7">
        <f>[1]TablewNotes!M17</f>
        <v>-13.664</v>
      </c>
      <c r="K17" s="7">
        <f>[1]TablewNotes!N17</f>
        <v>-12.726000000000001</v>
      </c>
      <c r="L17" s="7">
        <f>[1]TablewNotes!O17</f>
        <v>-11.981</v>
      </c>
      <c r="M17" s="7">
        <f>[1]TablewNotes!P17</f>
        <v>-7.0620000000000003</v>
      </c>
      <c r="N17" s="7">
        <f>[1]TablewNotes!Q17</f>
        <v>-9.2620000000000005</v>
      </c>
      <c r="O17" s="7">
        <f>[1]TablewNotes!R17</f>
        <v>-13.835000000000001</v>
      </c>
      <c r="P17" s="7">
        <f>[1]TablewNotes!S17</f>
        <v>-9.5839999999999996</v>
      </c>
      <c r="Q17" s="7">
        <f>[1]TablewNotes!T17</f>
        <v>-19.555</v>
      </c>
      <c r="R17" s="7">
        <f>[1]TablewNotes!U17</f>
        <v>-18.253</v>
      </c>
      <c r="S17" s="7">
        <f>[1]TablewNotes!V17</f>
        <v>-16.13</v>
      </c>
      <c r="T17" s="7">
        <f>[1]TablewNotes!W17</f>
        <v>-20.04</v>
      </c>
      <c r="U17" s="7">
        <f>[1]TablewNotes!X17</f>
        <v>-16.88</v>
      </c>
      <c r="V17" s="7">
        <f>[1]TablewNotes!Y17</f>
        <v>-31.594999999999999</v>
      </c>
      <c r="W17" s="7">
        <f>[1]TablewNotes!Z17</f>
        <v>-35.249000000000002</v>
      </c>
      <c r="X17" s="7">
        <f>[1]TablewNotes!AA17</f>
        <v>-46.713999999999999</v>
      </c>
      <c r="Y17" s="7">
        <f>[1]TablewNotes!AB17</f>
        <v>-32.933</v>
      </c>
      <c r="Z17" s="7">
        <f>[1]TablewNotes!AC17</f>
        <v>-37.774000000000001</v>
      </c>
      <c r="AA17" s="7">
        <f>[1]TablewNotes!AD17</f>
        <v>-47.043999999999997</v>
      </c>
      <c r="AB17" s="7">
        <f>[1]TablewNotes!AE17</f>
        <v>-48.915999999999997</v>
      </c>
      <c r="AC17" s="7">
        <f>[1]TablewNotes!AF17</f>
        <v>-10.226000000000001</v>
      </c>
    </row>
    <row r="18" spans="1:29" ht="14.45" x14ac:dyDescent="0.3">
      <c r="A18" s="2" t="s">
        <v>14</v>
      </c>
      <c r="B18" s="2">
        <f>SUM(B13:B17)</f>
        <v>17194.534</v>
      </c>
      <c r="C18" s="2">
        <f>SUM(C13:C17)</f>
        <v>16980.495999999999</v>
      </c>
      <c r="D18" s="2">
        <f t="shared" ref="D18:AC18" si="3">SUM(D13:D17)</f>
        <v>16182.033000000001</v>
      </c>
      <c r="E18" s="2">
        <f t="shared" si="3"/>
        <v>16718.931</v>
      </c>
      <c r="F18" s="2">
        <f t="shared" si="3"/>
        <v>16886.112000000001</v>
      </c>
      <c r="G18" s="2">
        <f t="shared" si="3"/>
        <v>17020.434999999998</v>
      </c>
      <c r="H18" s="2">
        <f t="shared" si="3"/>
        <v>16706.285</v>
      </c>
      <c r="I18" s="2">
        <f t="shared" si="3"/>
        <v>16752.421999999999</v>
      </c>
      <c r="J18" s="2">
        <f t="shared" si="3"/>
        <v>17895.041999999998</v>
      </c>
      <c r="K18" s="2">
        <f t="shared" si="3"/>
        <v>18594.195</v>
      </c>
      <c r="L18" s="2">
        <f t="shared" si="3"/>
        <v>19494.09</v>
      </c>
      <c r="M18" s="2">
        <f t="shared" si="3"/>
        <v>20466.202999999998</v>
      </c>
      <c r="N18" s="2">
        <f t="shared" si="3"/>
        <v>20328.406000000003</v>
      </c>
      <c r="O18" s="2">
        <f t="shared" si="3"/>
        <v>21153.592000000001</v>
      </c>
      <c r="P18" s="2">
        <f t="shared" si="3"/>
        <v>21438.088000000003</v>
      </c>
      <c r="Q18" s="2">
        <f t="shared" si="3"/>
        <v>21918.168000000001</v>
      </c>
      <c r="R18" s="2">
        <f t="shared" si="3"/>
        <v>22879.843000000001</v>
      </c>
      <c r="S18" s="2">
        <f t="shared" si="3"/>
        <v>23753.522000000001</v>
      </c>
      <c r="T18" s="2">
        <f t="shared" si="3"/>
        <v>24844.227999999999</v>
      </c>
      <c r="U18" s="2">
        <f t="shared" si="3"/>
        <v>25594.942000000003</v>
      </c>
      <c r="V18" s="2">
        <f t="shared" si="3"/>
        <v>26120.787000000004</v>
      </c>
      <c r="W18" s="2">
        <f t="shared" si="3"/>
        <v>26143.329999999998</v>
      </c>
      <c r="X18" s="2">
        <f t="shared" si="3"/>
        <v>26391.288000000004</v>
      </c>
      <c r="Y18" s="2">
        <f t="shared" si="3"/>
        <v>25994.185999999998</v>
      </c>
      <c r="Z18" s="2">
        <f t="shared" si="3"/>
        <v>26430.643</v>
      </c>
      <c r="AA18" s="2">
        <f t="shared" si="3"/>
        <v>27164.607</v>
      </c>
      <c r="AB18" s="2">
        <f t="shared" si="3"/>
        <v>28738.73</v>
      </c>
      <c r="AC18" s="2">
        <f t="shared" si="3"/>
        <v>29503.261000000002</v>
      </c>
    </row>
    <row r="19" spans="1:29" ht="14.4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9"/>
      <c r="T19" s="4"/>
      <c r="U19" s="1"/>
      <c r="V19" s="1"/>
      <c r="W19" s="1"/>
      <c r="X19" s="5"/>
      <c r="Y19" s="1"/>
      <c r="Z19" s="1"/>
      <c r="AA19" s="1"/>
      <c r="AB19" s="1"/>
      <c r="AC19" s="1"/>
    </row>
    <row r="20" spans="1:29" ht="14.45" x14ac:dyDescent="0.3">
      <c r="A20" s="2" t="s">
        <v>34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9"/>
      <c r="T20" s="4"/>
      <c r="U20" s="5"/>
      <c r="V20" s="1"/>
      <c r="W20" s="1"/>
      <c r="X20" s="5"/>
      <c r="Y20" s="1"/>
      <c r="Z20" s="1"/>
      <c r="AA20" s="1"/>
      <c r="AB20" s="1"/>
      <c r="AC20" s="1"/>
    </row>
    <row r="21" spans="1:29" ht="14.45" x14ac:dyDescent="0.3">
      <c r="A21" s="2" t="s">
        <v>3</v>
      </c>
      <c r="B21" s="6">
        <f>[1]TablewNotes!E21</f>
        <v>7942.9930000000004</v>
      </c>
      <c r="C21" s="6">
        <f>[1]TablewNotes!F21</f>
        <v>7630.5209999999997</v>
      </c>
      <c r="D21" s="6">
        <f>[1]TablewNotes!G21</f>
        <v>7513.4539999999997</v>
      </c>
      <c r="E21" s="6">
        <f>[1]TablewNotes!H21</f>
        <v>7723.6049999999996</v>
      </c>
      <c r="F21" s="6">
        <f>[1]TablewNotes!I21</f>
        <v>7993.2219999999998</v>
      </c>
      <c r="G21" s="6">
        <f>[1]TablewNotes!J21</f>
        <v>7677.28</v>
      </c>
      <c r="H21" s="6">
        <f>[1]TablewNotes!K21</f>
        <v>7583.3739999999998</v>
      </c>
      <c r="I21" s="6">
        <f>[1]TablewNotes!L21</f>
        <v>7498.9390000000003</v>
      </c>
      <c r="J21" s="6">
        <f>[1]TablewNotes!M21</f>
        <v>8334.1949999999997</v>
      </c>
      <c r="K21" s="6">
        <f>[1]TablewNotes!N21</f>
        <v>8754.1370000000006</v>
      </c>
      <c r="L21" s="6">
        <f>[1]TablewNotes!O21</f>
        <v>9152.4230000000007</v>
      </c>
      <c r="M21" s="6">
        <f>[1]TablewNotes!P21</f>
        <v>9573.6530000000002</v>
      </c>
      <c r="N21" s="6">
        <f>[1]TablewNotes!Q21</f>
        <v>9219.4629999999997</v>
      </c>
      <c r="O21" s="6">
        <f>[1]TablewNotes!R21</f>
        <v>9582.9330000000009</v>
      </c>
      <c r="P21" s="6">
        <f>[1]TablewNotes!S21</f>
        <v>10297.841</v>
      </c>
      <c r="Q21" s="6">
        <f>[1]TablewNotes!T21</f>
        <v>10457.335999999999</v>
      </c>
      <c r="R21" s="6">
        <f>[1]TablewNotes!U21</f>
        <v>11333.061</v>
      </c>
      <c r="S21" s="6">
        <f>[1]TablewNotes!V21</f>
        <v>12115.189</v>
      </c>
      <c r="T21" s="6">
        <f>[1]TablewNotes!W21</f>
        <v>12584.121999999999</v>
      </c>
      <c r="U21" s="6">
        <f>[1]TablewNotes!X21</f>
        <v>12933.575000000001</v>
      </c>
      <c r="V21" s="6">
        <f>[1]TablewNotes!Y21</f>
        <v>13000.063</v>
      </c>
      <c r="W21" s="6">
        <f>[1]TablewNotes!Z21</f>
        <v>13516.044</v>
      </c>
      <c r="X21" s="6">
        <f>[1]TablewNotes!AA21</f>
        <v>15066.594999999999</v>
      </c>
      <c r="Y21" s="6">
        <f>[1]TablewNotes!AB21</f>
        <v>15007.325000000001</v>
      </c>
      <c r="Z21" s="6">
        <f>[1]TablewNotes!AC21</f>
        <v>15295.314</v>
      </c>
      <c r="AA21" s="6">
        <f>[1]TablewNotes!AD21</f>
        <v>15588.65</v>
      </c>
      <c r="AB21" s="6">
        <f>[1]TablewNotes!AE21</f>
        <v>16843.009999999998</v>
      </c>
      <c r="AC21" s="6">
        <f>[1]TablewNotes!AF21</f>
        <v>17438.922999999999</v>
      </c>
    </row>
    <row r="22" spans="1:29" ht="14.45" x14ac:dyDescent="0.3">
      <c r="A22" s="2" t="s">
        <v>4</v>
      </c>
      <c r="B22" s="6">
        <f>[1]TablewNotes!E22</f>
        <v>7701.1120000000001</v>
      </c>
      <c r="C22" s="6">
        <f>[1]TablewNotes!F22</f>
        <v>7718.6329999999998</v>
      </c>
      <c r="D22" s="6">
        <f>[1]TablewNotes!G22</f>
        <v>6950.9750000000004</v>
      </c>
      <c r="E22" s="6">
        <f>[1]TablewNotes!H22</f>
        <v>7077.3379999999997</v>
      </c>
      <c r="F22" s="6">
        <f>[1]TablewNotes!I22</f>
        <v>7027.9780000000001</v>
      </c>
      <c r="G22" s="6">
        <f>[1]TablewNotes!J22</f>
        <v>7590.116</v>
      </c>
      <c r="H22" s="6">
        <f>[1]TablewNotes!K22</f>
        <v>7335.5389999999998</v>
      </c>
      <c r="I22" s="6">
        <f>[1]TablewNotes!L22</f>
        <v>7453.62</v>
      </c>
      <c r="J22" s="6">
        <f>[1]TablewNotes!M22</f>
        <v>7675.5159999999996</v>
      </c>
      <c r="K22" s="6">
        <f>[1]TablewNotes!N22</f>
        <v>7939.2520000000004</v>
      </c>
      <c r="L22" s="6">
        <f>[1]TablewNotes!O22</f>
        <v>8309.2119999999995</v>
      </c>
      <c r="M22" s="6">
        <f>[1]TablewNotes!P22</f>
        <v>8825.4869999999992</v>
      </c>
      <c r="N22" s="6">
        <f>[1]TablewNotes!Q22</f>
        <v>8863.8490000000002</v>
      </c>
      <c r="O22" s="6">
        <f>[1]TablewNotes!R22</f>
        <v>8927.9650000000001</v>
      </c>
      <c r="P22" s="6">
        <f>[1]TablewNotes!S22</f>
        <v>8454.3889999999992</v>
      </c>
      <c r="Q22" s="6">
        <f>[1]TablewNotes!T22</f>
        <v>8683.4639999999999</v>
      </c>
      <c r="R22" s="6">
        <f>[1]TablewNotes!U22</f>
        <v>8991.7579999999998</v>
      </c>
      <c r="S22" s="6">
        <f>[1]TablewNotes!V22</f>
        <v>9205.6190000000006</v>
      </c>
      <c r="T22" s="6">
        <f>[1]TablewNotes!W22</f>
        <v>9943.7260000000006</v>
      </c>
      <c r="U22" s="6">
        <f>[1]TablewNotes!X22</f>
        <v>10332.817999999999</v>
      </c>
      <c r="V22" s="6">
        <f>[1]TablewNotes!Y22</f>
        <v>9371.75</v>
      </c>
      <c r="W22" s="6">
        <f>[1]TablewNotes!Z22</f>
        <v>9224.1419999999998</v>
      </c>
      <c r="X22" s="6">
        <f>[1]TablewNotes!AA22</f>
        <v>8967.68</v>
      </c>
      <c r="Y22" s="6">
        <f>[1]TablewNotes!AB22</f>
        <v>8718.6730000000007</v>
      </c>
      <c r="Z22" s="6">
        <f>[1]TablewNotes!AC22</f>
        <v>9029.2739999999994</v>
      </c>
      <c r="AA22" s="6">
        <f>[1]TablewNotes!AD22</f>
        <v>9541.69</v>
      </c>
      <c r="AB22" s="6">
        <f>[1]TablewNotes!AE22</f>
        <v>9914.8109999999997</v>
      </c>
      <c r="AC22" s="6">
        <f>[1]TablewNotes!AF22</f>
        <v>10241.6</v>
      </c>
    </row>
    <row r="23" spans="1:29" ht="14.45" x14ac:dyDescent="0.3">
      <c r="A23" s="2" t="s">
        <v>5</v>
      </c>
      <c r="B23" s="6">
        <f>[1]TablewNotes!E23</f>
        <v>1529.529</v>
      </c>
      <c r="C23" s="6">
        <f>[1]TablewNotes!F23</f>
        <v>1579.203</v>
      </c>
      <c r="D23" s="6">
        <f>[1]TablewNotes!G23</f>
        <v>1664.683</v>
      </c>
      <c r="E23" s="6">
        <f>[1]TablewNotes!H23</f>
        <v>1854.1869999999999</v>
      </c>
      <c r="F23" s="6">
        <f>[1]TablewNotes!I23</f>
        <v>1821.8440000000001</v>
      </c>
      <c r="G23" s="6">
        <f>[1]TablewNotes!J23</f>
        <v>1716.943</v>
      </c>
      <c r="H23" s="6">
        <f>[1]TablewNotes!K23</f>
        <v>1733.71</v>
      </c>
      <c r="I23" s="6">
        <f>[1]TablewNotes!L23</f>
        <v>1768.319</v>
      </c>
      <c r="J23" s="6">
        <f>[1]TablewNotes!M23</f>
        <v>1856.473</v>
      </c>
      <c r="K23" s="6">
        <f>[1]TablewNotes!N23</f>
        <v>1870.8330000000001</v>
      </c>
      <c r="L23" s="6">
        <f>[1]TablewNotes!O23</f>
        <v>1933.4</v>
      </c>
      <c r="M23" s="6">
        <f>[1]TablewNotes!P23</f>
        <v>2011.2270000000001</v>
      </c>
      <c r="N23" s="6">
        <f>[1]TablewNotes!Q23</f>
        <v>2186.6999999999998</v>
      </c>
      <c r="O23" s="6">
        <f>[1]TablewNotes!R23</f>
        <v>2538.5410000000002</v>
      </c>
      <c r="P23" s="6">
        <f>[1]TablewNotes!S23</f>
        <v>2591.9380000000001</v>
      </c>
      <c r="Q23" s="6">
        <f>[1]TablewNotes!T23</f>
        <v>2686.8009999999999</v>
      </c>
      <c r="R23" s="6">
        <f>[1]TablewNotes!U23</f>
        <v>2493.4879999999998</v>
      </c>
      <c r="S23" s="6">
        <f>[1]TablewNotes!V23</f>
        <v>2360.8249999999998</v>
      </c>
      <c r="T23" s="6">
        <f>[1]TablewNotes!W23</f>
        <v>2216.2130000000002</v>
      </c>
      <c r="U23" s="6">
        <f>[1]TablewNotes!X23</f>
        <v>2071.665</v>
      </c>
      <c r="V23" s="6">
        <f>[1]TablewNotes!Y23</f>
        <v>3438.3760000000002</v>
      </c>
      <c r="W23" s="6">
        <f>[1]TablewNotes!Z23</f>
        <v>3173.4769999999999</v>
      </c>
      <c r="X23" s="6">
        <f>[1]TablewNotes!AA23</f>
        <v>2141.4369999999999</v>
      </c>
      <c r="Y23" s="6">
        <f>[1]TablewNotes!AB23</f>
        <v>2068.8200000000002</v>
      </c>
      <c r="Z23" s="6">
        <f>[1]TablewNotes!AC23</f>
        <v>1824.6079999999999</v>
      </c>
      <c r="AA23" s="6">
        <f>[1]TablewNotes!AD23</f>
        <v>1781.444</v>
      </c>
      <c r="AB23" s="6">
        <f>[1]TablewNotes!AE23</f>
        <v>1776.23</v>
      </c>
      <c r="AC23" s="6">
        <f>[1]TablewNotes!AF23</f>
        <v>1716.769</v>
      </c>
    </row>
    <row r="24" spans="1:29" ht="15.6" x14ac:dyDescent="0.4">
      <c r="A24" s="2" t="s">
        <v>6</v>
      </c>
      <c r="B24" s="7">
        <f>[1]TablewNotes!E24</f>
        <v>20.9</v>
      </c>
      <c r="C24" s="7">
        <f>[1]TablewNotes!F24</f>
        <v>52.14</v>
      </c>
      <c r="D24" s="7">
        <f>[1]TablewNotes!G24</f>
        <v>52.920999999999999</v>
      </c>
      <c r="E24" s="7">
        <f>[1]TablewNotes!H24</f>
        <v>63.801000000000002</v>
      </c>
      <c r="F24" s="7">
        <f>[1]TablewNotes!I24</f>
        <v>43.069000000000003</v>
      </c>
      <c r="G24" s="7">
        <f>[1]TablewNotes!J24</f>
        <v>36.095999999999997</v>
      </c>
      <c r="H24" s="7">
        <f>[1]TablewNotes!K24</f>
        <v>53.661999999999999</v>
      </c>
      <c r="I24" s="7">
        <f>[1]TablewNotes!L24</f>
        <v>31.544</v>
      </c>
      <c r="J24" s="7">
        <f>[1]TablewNotes!M24</f>
        <v>28.858000000000001</v>
      </c>
      <c r="K24" s="7">
        <f>[1]TablewNotes!N24</f>
        <v>29.974</v>
      </c>
      <c r="L24" s="7">
        <f>[1]TablewNotes!O24</f>
        <v>99.055000000000007</v>
      </c>
      <c r="M24" s="7">
        <f>[1]TablewNotes!P24</f>
        <v>55.835999999999999</v>
      </c>
      <c r="N24" s="7">
        <f>[1]TablewNotes!Q24</f>
        <v>58.393999999999998</v>
      </c>
      <c r="O24" s="7">
        <f>[1]TablewNotes!R24</f>
        <v>104.154</v>
      </c>
      <c r="P24" s="7">
        <f>[1]TablewNotes!S24</f>
        <v>93.92</v>
      </c>
      <c r="Q24" s="7">
        <f>[1]TablewNotes!T24</f>
        <v>90.567999999999998</v>
      </c>
      <c r="R24" s="7">
        <f>[1]TablewNotes!U24</f>
        <v>61.536999999999999</v>
      </c>
      <c r="S24" s="7">
        <f>[1]TablewNotes!V24</f>
        <v>71.888999999999996</v>
      </c>
      <c r="T24" s="7">
        <f>[1]TablewNotes!W24</f>
        <v>100.16800000000001</v>
      </c>
      <c r="U24" s="7">
        <f>[1]TablewNotes!X24</f>
        <v>256.88299999999998</v>
      </c>
      <c r="V24" s="7">
        <f>[1]TablewNotes!Y24</f>
        <v>310.59800000000001</v>
      </c>
      <c r="W24" s="7">
        <f>[1]TablewNotes!Z24</f>
        <v>229.667</v>
      </c>
      <c r="X24" s="7">
        <f>[1]TablewNotes!AA24</f>
        <v>215.57599999999999</v>
      </c>
      <c r="Y24" s="7">
        <f>[1]TablewNotes!AB24</f>
        <v>199.36699999999999</v>
      </c>
      <c r="Z24" s="7">
        <f>[1]TablewNotes!AC24</f>
        <v>281.44799999999998</v>
      </c>
      <c r="AA24" s="7">
        <f>[1]TablewNotes!AD24</f>
        <v>252.82300000000001</v>
      </c>
      <c r="AB24" s="7">
        <f>[1]TablewNotes!AE24</f>
        <v>204.679</v>
      </c>
      <c r="AC24" s="7">
        <f>[1]TablewNotes!AF24</f>
        <v>105.96899999999999</v>
      </c>
    </row>
    <row r="25" spans="1:29" ht="14.45" x14ac:dyDescent="0.3">
      <c r="A25" s="2" t="s">
        <v>7</v>
      </c>
      <c r="B25" s="2">
        <f>SUM(B21:B24)</f>
        <v>17194.534</v>
      </c>
      <c r="C25" s="2">
        <f t="shared" ref="C25:AC25" si="4">SUM(C21:C24)</f>
        <v>16980.496999999999</v>
      </c>
      <c r="D25" s="2">
        <f t="shared" si="4"/>
        <v>16182.033000000001</v>
      </c>
      <c r="E25" s="2">
        <f t="shared" si="4"/>
        <v>16718.930999999997</v>
      </c>
      <c r="F25" s="2">
        <f t="shared" si="4"/>
        <v>16886.113000000001</v>
      </c>
      <c r="G25" s="2">
        <f t="shared" si="4"/>
        <v>17020.435000000001</v>
      </c>
      <c r="H25" s="2">
        <f t="shared" si="4"/>
        <v>16706.285</v>
      </c>
      <c r="I25" s="2">
        <f t="shared" si="4"/>
        <v>16752.422000000002</v>
      </c>
      <c r="J25" s="2">
        <f t="shared" si="4"/>
        <v>17895.042000000001</v>
      </c>
      <c r="K25" s="2">
        <f t="shared" si="4"/>
        <v>18594.196</v>
      </c>
      <c r="L25" s="2">
        <f t="shared" si="4"/>
        <v>19494.090000000004</v>
      </c>
      <c r="M25" s="2">
        <f t="shared" si="4"/>
        <v>20466.202999999998</v>
      </c>
      <c r="N25" s="2">
        <f t="shared" si="4"/>
        <v>20328.405999999999</v>
      </c>
      <c r="O25" s="2">
        <f t="shared" si="4"/>
        <v>21153.593000000001</v>
      </c>
      <c r="P25" s="2">
        <f t="shared" si="4"/>
        <v>21438.087999999996</v>
      </c>
      <c r="Q25" s="2">
        <f t="shared" si="4"/>
        <v>21918.168999999998</v>
      </c>
      <c r="R25" s="2">
        <f t="shared" si="4"/>
        <v>22879.844000000001</v>
      </c>
      <c r="S25" s="2">
        <f t="shared" si="4"/>
        <v>23753.522000000001</v>
      </c>
      <c r="T25" s="2">
        <f t="shared" si="4"/>
        <v>24844.228999999999</v>
      </c>
      <c r="U25" s="2">
        <f t="shared" si="4"/>
        <v>25594.941000000003</v>
      </c>
      <c r="V25" s="2">
        <f t="shared" si="4"/>
        <v>26120.787000000004</v>
      </c>
      <c r="W25" s="2">
        <f t="shared" si="4"/>
        <v>26143.33</v>
      </c>
      <c r="X25" s="2">
        <f t="shared" si="4"/>
        <v>26391.288</v>
      </c>
      <c r="Y25" s="2">
        <f t="shared" si="4"/>
        <v>25994.184999999998</v>
      </c>
      <c r="Z25" s="2">
        <f t="shared" si="4"/>
        <v>26430.644</v>
      </c>
      <c r="AA25" s="2">
        <f t="shared" si="4"/>
        <v>27164.607</v>
      </c>
      <c r="AB25" s="2">
        <f t="shared" si="4"/>
        <v>28738.729999999996</v>
      </c>
      <c r="AC25" s="2">
        <f t="shared" si="4"/>
        <v>29503.261000000002</v>
      </c>
    </row>
    <row r="26" spans="1:29" ht="14.4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2"/>
      <c r="T26" s="4"/>
      <c r="U26" s="1"/>
      <c r="V26" s="1"/>
      <c r="W26" s="1"/>
      <c r="X26" s="5"/>
      <c r="Y26" s="1"/>
      <c r="Z26" s="1"/>
      <c r="AA26" s="1"/>
      <c r="AB26" s="1"/>
      <c r="AC26" s="1"/>
    </row>
    <row r="27" spans="1:29" ht="14.45" x14ac:dyDescent="0.3">
      <c r="A27" s="2" t="s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2"/>
      <c r="T27" s="4"/>
      <c r="U27" s="1"/>
      <c r="V27" s="1"/>
      <c r="W27" s="1"/>
      <c r="X27" s="1"/>
      <c r="Y27" s="1"/>
      <c r="Z27" s="1"/>
      <c r="AA27" s="1"/>
      <c r="AB27" s="1"/>
      <c r="AC27" s="1"/>
    </row>
    <row r="28" spans="1:29" ht="14.45" x14ac:dyDescent="0.3">
      <c r="A28" s="2" t="s">
        <v>16</v>
      </c>
      <c r="B28" s="10">
        <f>B21/B25</f>
        <v>0.46194872161118183</v>
      </c>
      <c r="C28" s="10">
        <f>C21/C25</f>
        <v>0.44936970926116004</v>
      </c>
      <c r="D28" s="10">
        <f>D21/D25</f>
        <v>0.46430840920915184</v>
      </c>
      <c r="E28" s="10">
        <f t="shared" ref="E28:T28" si="5">E21/E25</f>
        <v>0.46196763417469699</v>
      </c>
      <c r="F28" s="10">
        <f t="shared" si="5"/>
        <v>0.47336068401295189</v>
      </c>
      <c r="G28" s="10">
        <f t="shared" si="5"/>
        <v>0.45106250222159416</v>
      </c>
      <c r="H28" s="10">
        <f t="shared" si="5"/>
        <v>0.45392341864154717</v>
      </c>
      <c r="I28" s="10">
        <f t="shared" si="5"/>
        <v>0.44763312433270841</v>
      </c>
      <c r="J28" s="10">
        <f t="shared" si="5"/>
        <v>0.46572648446424431</v>
      </c>
      <c r="K28" s="10">
        <f t="shared" si="5"/>
        <v>0.47079943655536388</v>
      </c>
      <c r="L28" s="10">
        <f t="shared" si="5"/>
        <v>0.46949731944399553</v>
      </c>
      <c r="M28" s="10">
        <f t="shared" si="5"/>
        <v>0.46777865928526174</v>
      </c>
      <c r="N28" s="10">
        <f t="shared" si="5"/>
        <v>0.45352611513170293</v>
      </c>
      <c r="O28" s="10">
        <f>O21/O25</f>
        <v>0.45301679955740853</v>
      </c>
      <c r="P28" s="10">
        <f t="shared" si="5"/>
        <v>0.48035258554774113</v>
      </c>
      <c r="Q28" s="10">
        <f t="shared" si="5"/>
        <v>0.47710810150245669</v>
      </c>
      <c r="R28" s="10">
        <f t="shared" si="5"/>
        <v>0.49532946990372834</v>
      </c>
      <c r="S28" s="13">
        <f t="shared" si="5"/>
        <v>0.51003758516316022</v>
      </c>
      <c r="T28" s="10">
        <f t="shared" si="5"/>
        <v>0.50652093087694527</v>
      </c>
      <c r="U28" s="10">
        <f>U21/U25</f>
        <v>0.50531763288690523</v>
      </c>
      <c r="V28" s="10">
        <f>V21/V25</f>
        <v>0.49769032609928632</v>
      </c>
      <c r="W28" s="10">
        <f>W21/W25</f>
        <v>0.51699779637865562</v>
      </c>
      <c r="X28" s="10">
        <f>X21/X25</f>
        <v>0.57089275066832657</v>
      </c>
      <c r="Y28" s="10">
        <f t="shared" ref="Y28:AC28" si="6">Y21/Y25</f>
        <v>0.57733393064641192</v>
      </c>
      <c r="Z28" s="10">
        <f t="shared" si="6"/>
        <v>0.57869622851414437</v>
      </c>
      <c r="AA28" s="10">
        <f t="shared" si="6"/>
        <v>0.57385884507734641</v>
      </c>
      <c r="AB28" s="10">
        <f t="shared" si="6"/>
        <v>0.58607356692519119</v>
      </c>
      <c r="AC28" s="10">
        <f t="shared" si="6"/>
        <v>0.59108459230998223</v>
      </c>
    </row>
    <row r="29" spans="1:29" ht="14.45" x14ac:dyDescent="0.3">
      <c r="A29" s="2" t="s">
        <v>17</v>
      </c>
      <c r="B29" s="10">
        <f>B22/B25</f>
        <v>0.44788140231075763</v>
      </c>
      <c r="C29" s="10">
        <f>C22/C25</f>
        <v>0.45455872110221507</v>
      </c>
      <c r="D29" s="10">
        <f>D22/D25</f>
        <v>0.42954893244872261</v>
      </c>
      <c r="E29" s="10">
        <f t="shared" ref="E29:T29" si="7">E22/E25</f>
        <v>0.42331283022820065</v>
      </c>
      <c r="F29" s="10">
        <f t="shared" si="7"/>
        <v>0.41619868349809097</v>
      </c>
      <c r="G29" s="10">
        <f t="shared" si="7"/>
        <v>0.44594136401331691</v>
      </c>
      <c r="H29" s="10">
        <f t="shared" si="7"/>
        <v>0.43908858253046684</v>
      </c>
      <c r="I29" s="10">
        <f t="shared" si="7"/>
        <v>0.44492790355925843</v>
      </c>
      <c r="J29" s="10">
        <f t="shared" si="7"/>
        <v>0.42891857979433629</v>
      </c>
      <c r="K29" s="10">
        <f t="shared" si="7"/>
        <v>0.42697473985968526</v>
      </c>
      <c r="L29" s="10">
        <f t="shared" si="7"/>
        <v>0.42624262019925002</v>
      </c>
      <c r="M29" s="10">
        <f t="shared" si="7"/>
        <v>0.43122248909580346</v>
      </c>
      <c r="N29" s="10">
        <f t="shared" si="7"/>
        <v>0.43603266286594239</v>
      </c>
      <c r="O29" s="10">
        <f t="shared" si="7"/>
        <v>0.42205430538443278</v>
      </c>
      <c r="P29" s="10">
        <f t="shared" si="7"/>
        <v>0.39436301408968938</v>
      </c>
      <c r="Q29" s="10">
        <f t="shared" si="7"/>
        <v>0.39617652368680983</v>
      </c>
      <c r="R29" s="10">
        <f t="shared" si="7"/>
        <v>0.3929990956232044</v>
      </c>
      <c r="S29" s="13">
        <f t="shared" si="7"/>
        <v>0.38754753926596652</v>
      </c>
      <c r="T29" s="10">
        <f t="shared" si="7"/>
        <v>0.4002428894050204</v>
      </c>
      <c r="U29" s="10">
        <f>U22/U25</f>
        <v>0.40370548226698388</v>
      </c>
      <c r="V29" s="10">
        <f>V22/V25</f>
        <v>0.35878513155059222</v>
      </c>
      <c r="W29" s="10">
        <f>W22/W25</f>
        <v>0.35282965100467306</v>
      </c>
      <c r="X29" s="10">
        <f>X22/X25</f>
        <v>0.33979698148873977</v>
      </c>
      <c r="Y29" s="10">
        <f t="shared" ref="Y29:AC29" si="8">Y22/Y25</f>
        <v>0.33540859234478793</v>
      </c>
      <c r="Z29" s="10">
        <f t="shared" si="8"/>
        <v>0.34162141490006825</v>
      </c>
      <c r="AA29" s="10">
        <f t="shared" si="8"/>
        <v>0.35125448345341426</v>
      </c>
      <c r="AB29" s="10">
        <f t="shared" si="8"/>
        <v>0.3449982306107473</v>
      </c>
      <c r="AC29" s="10">
        <f t="shared" si="8"/>
        <v>0.34713450828367753</v>
      </c>
    </row>
    <row r="30" spans="1:29" ht="14.45" x14ac:dyDescent="0.3">
      <c r="A30" s="2" t="s">
        <v>18</v>
      </c>
      <c r="B30" s="10">
        <f>B23/B25</f>
        <v>8.8954373523586039E-2</v>
      </c>
      <c r="C30" s="10">
        <f>C23/C25</f>
        <v>9.3000988133621773E-2</v>
      </c>
      <c r="D30" s="10">
        <f>D23/D25</f>
        <v>0.10287230288060838</v>
      </c>
      <c r="E30" s="10">
        <f t="shared" ref="E30:T30" si="9">E23/E25</f>
        <v>0.11090344233133088</v>
      </c>
      <c r="F30" s="10">
        <f t="shared" si="9"/>
        <v>0.10789007511675422</v>
      </c>
      <c r="G30" s="10">
        <f t="shared" si="9"/>
        <v>0.10087538890751029</v>
      </c>
      <c r="H30" s="10">
        <f t="shared" si="9"/>
        <v>0.10377591427417886</v>
      </c>
      <c r="I30" s="10">
        <f t="shared" si="9"/>
        <v>0.10555602049661832</v>
      </c>
      <c r="J30" s="10">
        <f t="shared" si="9"/>
        <v>0.10374231030024963</v>
      </c>
      <c r="K30" s="10">
        <f t="shared" si="9"/>
        <v>0.10061381519265475</v>
      </c>
      <c r="L30" s="10">
        <f t="shared" si="9"/>
        <v>9.9178776747209013E-2</v>
      </c>
      <c r="M30" s="10">
        <f t="shared" si="9"/>
        <v>9.8270646489727498E-2</v>
      </c>
      <c r="N30" s="10">
        <f t="shared" si="9"/>
        <v>0.10756868984218437</v>
      </c>
      <c r="O30" s="10">
        <f t="shared" si="9"/>
        <v>0.12000519249850368</v>
      </c>
      <c r="P30" s="10">
        <f t="shared" si="9"/>
        <v>0.12090341265508382</v>
      </c>
      <c r="Q30" s="10">
        <f t="shared" si="9"/>
        <v>0.12258327782763241</v>
      </c>
      <c r="R30" s="10">
        <f t="shared" si="9"/>
        <v>0.10898186193926845</v>
      </c>
      <c r="S30" s="13">
        <f t="shared" si="9"/>
        <v>9.9388419115278973E-2</v>
      </c>
      <c r="T30" s="10">
        <f t="shared" si="9"/>
        <v>8.9204337957116728E-2</v>
      </c>
      <c r="U30" s="10">
        <f>U23/U25</f>
        <v>8.0940409278536712E-2</v>
      </c>
      <c r="V30" s="10">
        <f>V23/V25</f>
        <v>0.13163370613603639</v>
      </c>
      <c r="W30" s="10">
        <f>W23/W25</f>
        <v>0.12138763501053614</v>
      </c>
      <c r="X30" s="10">
        <f>X23/X25</f>
        <v>8.1141814677631485E-2</v>
      </c>
      <c r="Y30" s="10">
        <f t="shared" ref="Y30:AC30" si="10">Y23/Y25</f>
        <v>7.9587800117603233E-2</v>
      </c>
      <c r="Z30" s="10">
        <f t="shared" si="10"/>
        <v>6.903380787846107E-2</v>
      </c>
      <c r="AA30" s="10">
        <f t="shared" si="10"/>
        <v>6.5579597746435278E-2</v>
      </c>
      <c r="AB30" s="10">
        <f t="shared" si="10"/>
        <v>6.1806141050770175E-2</v>
      </c>
      <c r="AC30" s="10">
        <f t="shared" si="10"/>
        <v>5.818912695786408E-2</v>
      </c>
    </row>
    <row r="31" spans="1:29" ht="14.45" x14ac:dyDescent="0.3">
      <c r="A31" s="2" t="s">
        <v>6</v>
      </c>
      <c r="B31" s="10">
        <f>B24/B25</f>
        <v>1.2155025544745789E-3</v>
      </c>
      <c r="C31" s="10">
        <f>C24/C25</f>
        <v>3.070581503003122E-3</v>
      </c>
      <c r="D31" s="10">
        <f>D24/D25</f>
        <v>3.2703554615171031E-3</v>
      </c>
      <c r="E31" s="10">
        <f t="shared" ref="E31:T31" si="11">E24/E25</f>
        <v>3.8160932657715983E-3</v>
      </c>
      <c r="F31" s="10">
        <f t="shared" si="11"/>
        <v>2.5505573722028273E-3</v>
      </c>
      <c r="G31" s="10">
        <f t="shared" si="11"/>
        <v>2.1207448575785515E-3</v>
      </c>
      <c r="H31" s="10">
        <f t="shared" si="11"/>
        <v>3.2120845538071451E-3</v>
      </c>
      <c r="I31" s="10">
        <f t="shared" si="11"/>
        <v>1.8829516114147553E-3</v>
      </c>
      <c r="J31" s="10">
        <f t="shared" si="11"/>
        <v>1.6126254411696825E-3</v>
      </c>
      <c r="K31" s="10">
        <f t="shared" si="11"/>
        <v>1.6120083922961767E-3</v>
      </c>
      <c r="L31" s="10">
        <f t="shared" si="11"/>
        <v>5.0812836095452509E-3</v>
      </c>
      <c r="M31" s="10">
        <f t="shared" si="11"/>
        <v>2.7282051292074061E-3</v>
      </c>
      <c r="N31" s="10">
        <f t="shared" si="11"/>
        <v>2.872532160170355E-3</v>
      </c>
      <c r="O31" s="10">
        <f t="shared" si="11"/>
        <v>4.9237025596549954E-3</v>
      </c>
      <c r="P31" s="10">
        <f t="shared" si="11"/>
        <v>4.3809877074858549E-3</v>
      </c>
      <c r="Q31" s="10">
        <f t="shared" si="11"/>
        <v>4.132096983101098E-3</v>
      </c>
      <c r="R31" s="10">
        <f t="shared" si="11"/>
        <v>2.6895725337987442E-3</v>
      </c>
      <c r="S31" s="13">
        <f t="shared" si="11"/>
        <v>3.0264564555942479E-3</v>
      </c>
      <c r="T31" s="10">
        <f t="shared" si="11"/>
        <v>4.0318417609175958E-3</v>
      </c>
      <c r="U31" s="10">
        <f>U24/U25</f>
        <v>1.0036475567574074E-2</v>
      </c>
      <c r="V31" s="10">
        <f>V24/V25</f>
        <v>1.1890836214084972E-2</v>
      </c>
      <c r="W31" s="10">
        <f>W24/W25</f>
        <v>8.7849176061351019E-3</v>
      </c>
      <c r="X31" s="10">
        <f>X24/X25</f>
        <v>8.1684531653021253E-3</v>
      </c>
      <c r="Y31" s="10">
        <f t="shared" ref="Y31:AC31" si="12">Y24/Y25</f>
        <v>7.6696768911970123E-3</v>
      </c>
      <c r="Z31" s="10">
        <f t="shared" si="12"/>
        <v>1.0648548707326238E-2</v>
      </c>
      <c r="AA31" s="10">
        <f t="shared" si="12"/>
        <v>9.3070737228040882E-3</v>
      </c>
      <c r="AB31" s="10">
        <f t="shared" si="12"/>
        <v>7.1220614132914027E-3</v>
      </c>
      <c r="AC31" s="10">
        <f t="shared" si="12"/>
        <v>3.5917724484761187E-3</v>
      </c>
    </row>
    <row r="32" spans="1:29" ht="14.4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2"/>
      <c r="T32" s="4"/>
      <c r="U32" s="1"/>
      <c r="V32" s="1"/>
      <c r="W32" s="1"/>
      <c r="X32" s="1"/>
      <c r="Y32" s="1"/>
      <c r="Z32" s="1"/>
      <c r="AA32" s="1"/>
      <c r="AB32" s="1"/>
      <c r="AC32" s="1"/>
    </row>
    <row r="33" spans="1:29" ht="14.45" x14ac:dyDescent="0.3">
      <c r="A33" s="2" t="s">
        <v>19</v>
      </c>
      <c r="B33" s="6">
        <f>B25</f>
        <v>17194.534</v>
      </c>
      <c r="C33" s="6">
        <f t="shared" ref="C33:AC33" si="13">C25</f>
        <v>16980.496999999999</v>
      </c>
      <c r="D33" s="6">
        <f t="shared" si="13"/>
        <v>16182.033000000001</v>
      </c>
      <c r="E33" s="6">
        <f t="shared" si="13"/>
        <v>16718.930999999997</v>
      </c>
      <c r="F33" s="6">
        <f t="shared" si="13"/>
        <v>16886.113000000001</v>
      </c>
      <c r="G33" s="6">
        <f t="shared" si="13"/>
        <v>17020.435000000001</v>
      </c>
      <c r="H33" s="6">
        <f t="shared" si="13"/>
        <v>16706.285</v>
      </c>
      <c r="I33" s="6">
        <f t="shared" si="13"/>
        <v>16752.422000000002</v>
      </c>
      <c r="J33" s="6">
        <f t="shared" si="13"/>
        <v>17895.042000000001</v>
      </c>
      <c r="K33" s="6">
        <f t="shared" si="13"/>
        <v>18594.196</v>
      </c>
      <c r="L33" s="6">
        <f t="shared" si="13"/>
        <v>19494.090000000004</v>
      </c>
      <c r="M33" s="6">
        <f t="shared" si="13"/>
        <v>20466.202999999998</v>
      </c>
      <c r="N33" s="6">
        <f t="shared" si="13"/>
        <v>20328.405999999999</v>
      </c>
      <c r="O33" s="6">
        <f t="shared" si="13"/>
        <v>21153.593000000001</v>
      </c>
      <c r="P33" s="6">
        <f t="shared" si="13"/>
        <v>21438.087999999996</v>
      </c>
      <c r="Q33" s="6">
        <f t="shared" si="13"/>
        <v>21918.168999999998</v>
      </c>
      <c r="R33" s="6">
        <f t="shared" si="13"/>
        <v>22879.844000000001</v>
      </c>
      <c r="S33" s="6">
        <f t="shared" si="13"/>
        <v>23753.522000000001</v>
      </c>
      <c r="T33" s="6">
        <f t="shared" si="13"/>
        <v>24844.228999999999</v>
      </c>
      <c r="U33" s="6">
        <f t="shared" si="13"/>
        <v>25594.941000000003</v>
      </c>
      <c r="V33" s="6">
        <f t="shared" si="13"/>
        <v>26120.787000000004</v>
      </c>
      <c r="W33" s="6">
        <f t="shared" si="13"/>
        <v>26143.33</v>
      </c>
      <c r="X33" s="6">
        <f t="shared" si="13"/>
        <v>26391.288</v>
      </c>
      <c r="Y33" s="6">
        <f t="shared" si="13"/>
        <v>25994.184999999998</v>
      </c>
      <c r="Z33" s="6">
        <f t="shared" si="13"/>
        <v>26430.644</v>
      </c>
      <c r="AA33" s="6">
        <f t="shared" si="13"/>
        <v>27164.607</v>
      </c>
      <c r="AB33" s="6">
        <f t="shared" si="13"/>
        <v>28738.729999999996</v>
      </c>
      <c r="AC33" s="6">
        <f t="shared" si="13"/>
        <v>29503.261000000002</v>
      </c>
    </row>
    <row r="34" spans="1:29" ht="15.6" x14ac:dyDescent="0.4">
      <c r="A34" s="2" t="s">
        <v>20</v>
      </c>
      <c r="B34" s="7" t="str">
        <f>[1]TablewNotes!E34</f>
        <v>na</v>
      </c>
      <c r="C34" s="14" t="str">
        <f>[1]TablewNotes!F34</f>
        <v>na</v>
      </c>
      <c r="D34" s="14" t="str">
        <f>[1]TablewNotes!G34</f>
        <v>na</v>
      </c>
      <c r="E34" s="14" t="str">
        <f>[1]TablewNotes!H34</f>
        <v>na</v>
      </c>
      <c r="F34" s="14" t="str">
        <f>[1]TablewNotes!I34</f>
        <v>na</v>
      </c>
      <c r="G34" s="14" t="str">
        <f>[1]TablewNotes!J34</f>
        <v>na</v>
      </c>
      <c r="H34" s="14" t="str">
        <f>[1]TablewNotes!K34</f>
        <v>na</v>
      </c>
      <c r="I34" s="7">
        <f>[1]TablewNotes!L34</f>
        <v>-99.370999999999995</v>
      </c>
      <c r="J34" s="7">
        <f>[1]TablewNotes!M34</f>
        <v>-239.16499999999999</v>
      </c>
      <c r="K34" s="7">
        <f>[1]TablewNotes!N34</f>
        <v>-859.06500000000005</v>
      </c>
      <c r="L34" s="7">
        <f>[1]TablewNotes!O34</f>
        <v>-845.11099999999999</v>
      </c>
      <c r="M34" s="7">
        <f>[1]TablewNotes!P34</f>
        <v>-876.14499999999998</v>
      </c>
      <c r="N34" s="7">
        <f>[1]TablewNotes!Q34</f>
        <v>-876.10299999999995</v>
      </c>
      <c r="O34" s="7">
        <f>[1]TablewNotes!R34</f>
        <v>-980.93200000000002</v>
      </c>
      <c r="P34" s="7">
        <f>[1]TablewNotes!S34</f>
        <v>-1019.6</v>
      </c>
      <c r="Q34" s="7">
        <f>[1]TablewNotes!T34</f>
        <v>-1145.627</v>
      </c>
      <c r="R34" s="7">
        <f>[1]TablewNotes!U34</f>
        <v>-1179.0709999999999</v>
      </c>
      <c r="S34" s="7">
        <f>[1]TablewNotes!V34</f>
        <v>-1227.461</v>
      </c>
      <c r="T34" s="7">
        <f>[1]TablewNotes!W34</f>
        <v>-1359.971</v>
      </c>
      <c r="U34" s="7">
        <f>[1]TablewNotes!X34</f>
        <v>-1497.818</v>
      </c>
      <c r="V34" s="7">
        <f>[1]TablewNotes!Y34</f>
        <v>-1723.173</v>
      </c>
      <c r="W34" s="15">
        <f>[1]TablewNotes!Z34</f>
        <v>-1820.3030000000001</v>
      </c>
      <c r="X34" s="15">
        <f>[1]TablewNotes!AA34</f>
        <v>-2060.002</v>
      </c>
      <c r="Y34" s="15">
        <f>[1]TablewNotes!AB34</f>
        <v>-1800.2270000000001</v>
      </c>
      <c r="Z34" s="15">
        <f>[1]TablewNotes!AC34</f>
        <v>-1604.1189999999999</v>
      </c>
      <c r="AA34" s="15">
        <f>[1]TablewNotes!AD34</f>
        <v>-1610.556</v>
      </c>
      <c r="AB34" s="15">
        <f>[1]TablewNotes!AE34</f>
        <v>-1561.173</v>
      </c>
      <c r="AC34" s="15">
        <f>[1]TablewNotes!AF34</f>
        <v>-1596.6</v>
      </c>
    </row>
    <row r="35" spans="1:29" ht="14.45" x14ac:dyDescent="0.3">
      <c r="A35" s="2" t="s">
        <v>21</v>
      </c>
      <c r="B35" s="2">
        <f t="shared" ref="B35:G35" si="14">SUM(B33:B34)</f>
        <v>17194.534</v>
      </c>
      <c r="C35" s="2">
        <f t="shared" si="14"/>
        <v>16980.496999999999</v>
      </c>
      <c r="D35" s="2">
        <f t="shared" si="14"/>
        <v>16182.033000000001</v>
      </c>
      <c r="E35" s="2">
        <f t="shared" si="14"/>
        <v>16718.930999999997</v>
      </c>
      <c r="F35" s="2">
        <f t="shared" si="14"/>
        <v>16886.113000000001</v>
      </c>
      <c r="G35" s="2">
        <f t="shared" si="14"/>
        <v>17020.435000000001</v>
      </c>
      <c r="H35" s="2">
        <f>SUM(H33:H34)</f>
        <v>16706.285</v>
      </c>
      <c r="I35" s="2">
        <f>SUM(I33:I34)</f>
        <v>16653.051000000003</v>
      </c>
      <c r="J35" s="2">
        <f t="shared" ref="J35:AC35" si="15">SUM(J33:J34)</f>
        <v>17655.877</v>
      </c>
      <c r="K35" s="2">
        <f t="shared" si="15"/>
        <v>17735.131000000001</v>
      </c>
      <c r="L35" s="2">
        <f t="shared" si="15"/>
        <v>18648.979000000003</v>
      </c>
      <c r="M35" s="2">
        <f t="shared" si="15"/>
        <v>19590.057999999997</v>
      </c>
      <c r="N35" s="2">
        <f t="shared" si="15"/>
        <v>19452.303</v>
      </c>
      <c r="O35" s="2">
        <f t="shared" si="15"/>
        <v>20172.661</v>
      </c>
      <c r="P35" s="2">
        <f t="shared" si="15"/>
        <v>20418.487999999998</v>
      </c>
      <c r="Q35" s="2">
        <f t="shared" si="15"/>
        <v>20772.541999999998</v>
      </c>
      <c r="R35" s="2">
        <f t="shared" si="15"/>
        <v>21700.773000000001</v>
      </c>
      <c r="S35" s="8">
        <f t="shared" si="15"/>
        <v>22526.061000000002</v>
      </c>
      <c r="T35" s="2">
        <f t="shared" si="15"/>
        <v>23484.257999999998</v>
      </c>
      <c r="U35" s="2">
        <f t="shared" si="15"/>
        <v>24097.123000000003</v>
      </c>
      <c r="V35" s="2">
        <f t="shared" si="15"/>
        <v>24397.614000000005</v>
      </c>
      <c r="W35" s="2">
        <f t="shared" si="15"/>
        <v>24323.027000000002</v>
      </c>
      <c r="X35" s="2">
        <f t="shared" si="15"/>
        <v>24331.286</v>
      </c>
      <c r="Y35" s="2">
        <f t="shared" si="15"/>
        <v>24193.957999999999</v>
      </c>
      <c r="Z35" s="2">
        <f t="shared" si="15"/>
        <v>24826.525000000001</v>
      </c>
      <c r="AA35" s="2">
        <f t="shared" si="15"/>
        <v>25554.050999999999</v>
      </c>
      <c r="AB35" s="2">
        <f t="shared" si="15"/>
        <v>27177.556999999997</v>
      </c>
      <c r="AC35" s="2">
        <f t="shared" si="15"/>
        <v>27906.661000000004</v>
      </c>
    </row>
    <row r="36" spans="1:29" ht="14.4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2"/>
      <c r="T36" s="4"/>
      <c r="U36" s="1"/>
      <c r="V36" s="1"/>
      <c r="W36" s="1"/>
      <c r="X36" s="5"/>
      <c r="Y36" s="1"/>
      <c r="Z36" s="1"/>
      <c r="AA36" s="1"/>
      <c r="AB36" s="1"/>
      <c r="AC36" s="1"/>
    </row>
    <row r="37" spans="1:29" ht="14.45" x14ac:dyDescent="0.3">
      <c r="A37" s="2" t="s">
        <v>22</v>
      </c>
      <c r="B37" s="16">
        <f>[1]TablewNotes!E37</f>
        <v>938645</v>
      </c>
      <c r="C37" s="16">
        <f>[1]TablewNotes!F37</f>
        <v>955514</v>
      </c>
      <c r="D37" s="16">
        <f>[1]TablewNotes!G37</f>
        <v>972146</v>
      </c>
      <c r="E37" s="16">
        <f>[1]TablewNotes!H37</f>
        <v>994531</v>
      </c>
      <c r="F37" s="16">
        <f>[1]TablewNotes!I37</f>
        <v>1015756</v>
      </c>
      <c r="G37" s="16">
        <f>[1]TablewNotes!J37</f>
        <v>1033142</v>
      </c>
      <c r="H37" s="16">
        <f>[1]TablewNotes!K37</f>
        <v>1056074</v>
      </c>
      <c r="I37" s="16">
        <f>[1]TablewNotes!L37</f>
        <v>1074330</v>
      </c>
      <c r="J37" s="16">
        <f>[1]TablewNotes!M37</f>
        <v>1083058</v>
      </c>
      <c r="K37" s="16">
        <f>[1]TablewNotes!N37</f>
        <v>1098905</v>
      </c>
      <c r="L37" s="16">
        <f>[1]TablewNotes!O37</f>
        <v>1106328</v>
      </c>
      <c r="M37" s="16">
        <f>[1]TablewNotes!P37</f>
        <v>1112640</v>
      </c>
      <c r="N37" s="16">
        <f>[1]TablewNotes!Q37</f>
        <v>1112599</v>
      </c>
      <c r="O37" s="16">
        <f>[1]TablewNotes!R37</f>
        <v>1112279</v>
      </c>
      <c r="P37" s="16">
        <f>[1]TablewNotes!S37</f>
        <v>1103877</v>
      </c>
      <c r="Q37" s="16">
        <f>[1]TablewNotes!T37</f>
        <v>1092657</v>
      </c>
      <c r="R37" s="16">
        <f>[1]TablewNotes!U37</f>
        <v>1078872</v>
      </c>
      <c r="S37" s="16">
        <f>[1]TablewNotes!V37</f>
        <v>1079970</v>
      </c>
      <c r="T37" s="16">
        <f>[1]TablewNotes!W37</f>
        <v>1081831</v>
      </c>
      <c r="U37" s="16">
        <f>[1]TablewNotes!X37</f>
        <v>1080787</v>
      </c>
      <c r="V37" s="16">
        <f>[1]TablewNotes!Y37</f>
        <v>1103650</v>
      </c>
      <c r="W37" s="16">
        <f>[1]TablewNotes!Z37</f>
        <v>1116517</v>
      </c>
      <c r="X37" s="16">
        <f>[1]TablewNotes!AA37</f>
        <v>1123883</v>
      </c>
      <c r="Y37" s="16">
        <f>[1]TablewNotes!AB37</f>
        <v>1129046</v>
      </c>
      <c r="Z37" s="16">
        <f>[1]TablewNotes!AC37</f>
        <v>1139737</v>
      </c>
      <c r="AA37" s="16">
        <f>[1]TablewNotes!AD37</f>
        <v>1159441</v>
      </c>
      <c r="AB37" s="16">
        <f>[1]TablewNotes!AE37</f>
        <v>1166662</v>
      </c>
      <c r="AC37" s="16">
        <f>[1]TablewNotes!AF37</f>
        <v>1176047</v>
      </c>
    </row>
    <row r="38" spans="1:29" ht="14.4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2"/>
      <c r="T38" s="4"/>
      <c r="U38" s="1"/>
      <c r="V38" s="1"/>
      <c r="W38" s="1"/>
      <c r="X38" s="5"/>
      <c r="Y38" s="1"/>
      <c r="Z38" s="1"/>
      <c r="AA38" s="1"/>
      <c r="AB38" s="1"/>
      <c r="AC38" s="1"/>
    </row>
    <row r="39" spans="1:29" ht="14.45" x14ac:dyDescent="0.3">
      <c r="A39" s="17" t="s">
        <v>23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2"/>
      <c r="T39" s="4"/>
      <c r="U39" s="1"/>
      <c r="V39" s="1"/>
      <c r="W39" s="1"/>
      <c r="X39" s="5"/>
      <c r="Y39" s="1"/>
      <c r="Z39" s="1"/>
      <c r="AA39" s="1"/>
      <c r="AB39" s="1"/>
      <c r="AC39" s="1"/>
    </row>
    <row r="40" spans="1:29" ht="14.45" x14ac:dyDescent="0.3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2"/>
      <c r="T40" s="4"/>
      <c r="U40" s="1"/>
      <c r="V40" s="1"/>
      <c r="W40" s="1"/>
      <c r="X40" s="5"/>
      <c r="Y40" s="1"/>
      <c r="Z40" s="1"/>
      <c r="AA40" s="1"/>
      <c r="AB40" s="1"/>
      <c r="AC40" s="1"/>
    </row>
    <row r="41" spans="1:29" ht="14.45" x14ac:dyDescent="0.3">
      <c r="A41" s="2" t="s">
        <v>25</v>
      </c>
      <c r="B41" s="6">
        <f>[1]TablewNotes!E41</f>
        <v>3381.6865506920863</v>
      </c>
      <c r="C41" s="6">
        <f>[1]TablewNotes!F41</f>
        <v>3373.9839284075019</v>
      </c>
      <c r="D41" s="6">
        <f>[1]TablewNotes!G41</f>
        <v>3452.0392769200153</v>
      </c>
      <c r="E41" s="6">
        <f>[1]TablewNotes!H41</f>
        <v>3632.603182206341</v>
      </c>
      <c r="F41" s="6">
        <f>[1]TablewNotes!I41</f>
        <v>3809.6966963324726</v>
      </c>
      <c r="G41" s="6">
        <f>[1]TablewNotes!J41</f>
        <v>3708.8845614958504</v>
      </c>
      <c r="H41" s="6">
        <f>[1]TablewNotes!K41</f>
        <v>3674.6510210037959</v>
      </c>
      <c r="I41" s="6">
        <f>[1]TablewNotes!L41</f>
        <v>3666.4096733742394</v>
      </c>
      <c r="J41" s="6">
        <f>[1]TablewNotes!M41</f>
        <v>4165.6684002282218</v>
      </c>
      <c r="K41" s="6">
        <f>[1]TablewNotes!N41</f>
        <v>4483.8463331330768</v>
      </c>
      <c r="L41" s="6">
        <f>[1]TablewNotes!O41</f>
        <v>4846.0026285731219</v>
      </c>
      <c r="M41" s="6">
        <f>[1]TablewNotes!P41</f>
        <v>5268.6404229782011</v>
      </c>
      <c r="N41" s="6">
        <f>[1]TablewNotes!Q41</f>
        <v>5280.1247727168538</v>
      </c>
      <c r="O41" s="6">
        <f>[1]TablewNotes!R41</f>
        <v>5658.9303933635347</v>
      </c>
      <c r="P41" s="6">
        <f>[1]TablewNotes!S41</f>
        <v>6409.4055116647978</v>
      </c>
      <c r="Q41" s="6">
        <f>[1]TablewNotes!T41</f>
        <v>6875.4238768433279</v>
      </c>
      <c r="R41" s="6">
        <f>[1]TablewNotes!U41</f>
        <v>7844.716090509346</v>
      </c>
      <c r="S41" s="6">
        <f>[1]TablewNotes!V41</f>
        <v>8747.8559589618235</v>
      </c>
      <c r="T41" s="6">
        <f>[1]TablewNotes!W41</f>
        <v>9433.7211634719279</v>
      </c>
      <c r="U41" s="6">
        <f>[1]TablewNotes!X41</f>
        <v>10020.086288972758</v>
      </c>
      <c r="V41" s="6">
        <f>[1]TablewNotes!Y41</f>
        <v>10145.16233950981</v>
      </c>
      <c r="W41" s="6">
        <f>[1]TablewNotes!Z41</f>
        <v>10660.167357057708</v>
      </c>
      <c r="X41" s="6">
        <f>[1]TablewNotes!AA41</f>
        <v>12008.102818531825</v>
      </c>
      <c r="Y41" s="6">
        <f>[1]TablewNotes!AB41</f>
        <v>12168.369579273121</v>
      </c>
      <c r="Z41" s="6">
        <f>[1]TablewNotes!AC41</f>
        <v>12602.978581900912</v>
      </c>
      <c r="AA41" s="6">
        <f>[1]TablewNotes!AD41</f>
        <v>12948.244024491112</v>
      </c>
      <c r="AB41" s="6">
        <f>[1]TablewNotes!AE41</f>
        <v>14178.647286017716</v>
      </c>
      <c r="AC41" s="6">
        <f>[1]TablewNotes!AF41</f>
        <v>14828.423523889776</v>
      </c>
    </row>
    <row r="42" spans="1:29" ht="14.45" x14ac:dyDescent="0.3">
      <c r="A42" s="2" t="s">
        <v>26</v>
      </c>
      <c r="B42" s="6">
        <f>[1]TablewNotes!E42</f>
        <v>3278.7070724288737</v>
      </c>
      <c r="C42" s="6">
        <f>[1]TablewNotes!F42</f>
        <v>3412.9442373424145</v>
      </c>
      <c r="D42" s="6">
        <f>[1]TablewNotes!G42</f>
        <v>3193.6098075803429</v>
      </c>
      <c r="E42" s="6">
        <f>[1]TablewNotes!H42</f>
        <v>3328.6473724800935</v>
      </c>
      <c r="F42" s="6">
        <f>[1]TablewNotes!I42</f>
        <v>3349.6459779710876</v>
      </c>
      <c r="G42" s="6">
        <f>[1]TablewNotes!J42</f>
        <v>3666.7757191170235</v>
      </c>
      <c r="H42" s="6">
        <f>[1]TablewNotes!K42</f>
        <v>3554.5586767593936</v>
      </c>
      <c r="I42" s="6">
        <f>[1]TablewNotes!L42</f>
        <v>3644.251766217084</v>
      </c>
      <c r="J42" s="6">
        <f>[1]TablewNotes!M42</f>
        <v>3836.4418156737684</v>
      </c>
      <c r="K42" s="6">
        <f>[1]TablewNotes!N42</f>
        <v>4066.4643440515788</v>
      </c>
      <c r="L42" s="6">
        <f>[1]TablewNotes!O42</f>
        <v>4399.5415464491543</v>
      </c>
      <c r="M42" s="6">
        <f>[1]TablewNotes!P42</f>
        <v>4856.9042996836351</v>
      </c>
      <c r="N42" s="6">
        <f>[1]TablewNotes!Q42</f>
        <v>5076.4597127985917</v>
      </c>
      <c r="O42" s="6">
        <f>[1]TablewNotes!R42</f>
        <v>5272.1574353197357</v>
      </c>
      <c r="P42" s="6">
        <f>[1]TablewNotes!S42</f>
        <v>5262.0355347561372</v>
      </c>
      <c r="Q42" s="6">
        <f>[1]TablewNotes!T42</f>
        <v>5709.1493487892358</v>
      </c>
      <c r="R42" s="6">
        <f>[1]TablewNotes!U42</f>
        <v>6224.0719937119511</v>
      </c>
      <c r="S42" s="6">
        <f>[1]TablewNotes!V42</f>
        <v>6646.9809346555921</v>
      </c>
      <c r="T42" s="6">
        <f>[1]TablewNotes!W42</f>
        <v>7454.3408351211974</v>
      </c>
      <c r="U42" s="6">
        <f>[1]TablewNotes!X42</f>
        <v>8005.1906619898282</v>
      </c>
      <c r="V42" s="6">
        <f>[1]TablewNotes!Y42</f>
        <v>7313.6510669143299</v>
      </c>
      <c r="W42" s="6">
        <f>[1]TablewNotes!Z42</f>
        <v>7275.1243375604672</v>
      </c>
      <c r="X42" s="6">
        <f>[1]TablewNotes!AA42</f>
        <v>7147.2573212692068</v>
      </c>
      <c r="Y42" s="6">
        <f>[1]TablewNotes!AB42</f>
        <v>7069.3496987722374</v>
      </c>
      <c r="Z42" s="6">
        <f>[1]TablewNotes!AC42</f>
        <v>7439.9093826031794</v>
      </c>
      <c r="AA42" s="6">
        <f>[1]TablewNotes!AD42</f>
        <v>7925.5184179272601</v>
      </c>
      <c r="AB42" s="6">
        <f>[1]TablewNotes!AE42</f>
        <v>8346.4062427678291</v>
      </c>
      <c r="AC42" s="6">
        <f>[1]TablewNotes!AF42</f>
        <v>8708.4954938025439</v>
      </c>
    </row>
    <row r="43" spans="1:29" ht="15.6" x14ac:dyDescent="0.4">
      <c r="A43" s="2" t="s">
        <v>27</v>
      </c>
      <c r="B43" s="7">
        <f>[1]TablewNotes!E43</f>
        <v>660.08661421517183</v>
      </c>
      <c r="C43" s="7">
        <f>[1]TablewNotes!F43</f>
        <v>721.33009040160584</v>
      </c>
      <c r="D43" s="7">
        <f>[1]TablewNotes!G43</f>
        <v>789.14895499235706</v>
      </c>
      <c r="E43" s="7">
        <f>[1]TablewNotes!H43</f>
        <v>902.07746163769662</v>
      </c>
      <c r="F43" s="7">
        <f>[1]TablewNotes!I43</f>
        <v>888.84732160085684</v>
      </c>
      <c r="G43" s="7">
        <f>[1]TablewNotes!J43</f>
        <v>846.89132762001736</v>
      </c>
      <c r="H43" s="7">
        <f>[1]TablewNotes!K43</f>
        <v>866.10123911771336</v>
      </c>
      <c r="I43" s="7">
        <f>[1]TablewNotes!L43</f>
        <v>879.99590442415274</v>
      </c>
      <c r="J43" s="7">
        <f>[1]TablewNotes!M43</f>
        <v>942.34196137233653</v>
      </c>
      <c r="K43" s="7">
        <f>[1]TablewNotes!N43</f>
        <v>973.58825376169909</v>
      </c>
      <c r="L43" s="7">
        <f>[1]TablewNotes!O43</f>
        <v>1076.1392643049801</v>
      </c>
      <c r="M43" s="7">
        <f>[1]TablewNotes!P43</f>
        <v>1137.5602171412138</v>
      </c>
      <c r="N43" s="7">
        <f>[1]TablewNotes!Q43</f>
        <v>1285.7992861758819</v>
      </c>
      <c r="O43" s="7">
        <f>[1]TablewNotes!R43</f>
        <v>1560.5688860438793</v>
      </c>
      <c r="P43" s="7">
        <f>[1]TablewNotes!S43</f>
        <v>1671.6853915789532</v>
      </c>
      <c r="Q43" s="7">
        <f>[1]TablewNotes!T43</f>
        <v>1826.0476068885296</v>
      </c>
      <c r="R43" s="7">
        <f>[1]TablewNotes!U43</f>
        <v>1768.5814443233303</v>
      </c>
      <c r="S43" s="7">
        <f>[1]TablewNotes!V43</f>
        <v>1756.5580525384964</v>
      </c>
      <c r="T43" s="7">
        <f>[1]TablewNotes!W43</f>
        <v>1736.4810215273919</v>
      </c>
      <c r="U43" s="7">
        <f>[1]TablewNotes!X43</f>
        <v>1804.0067099252674</v>
      </c>
      <c r="V43" s="7">
        <f>[1]TablewNotes!Y43</f>
        <v>2925.6739002401123</v>
      </c>
      <c r="W43" s="7">
        <f>[1]TablewNotes!Z43</f>
        <v>2684.0755671431784</v>
      </c>
      <c r="X43" s="7">
        <f>[1]TablewNotes!AA43</f>
        <v>1878.5434070984256</v>
      </c>
      <c r="Y43" s="7">
        <f>[1]TablewNotes!AB43</f>
        <v>1839.1110725338028</v>
      </c>
      <c r="Z43" s="7">
        <f>[1]TablewNotes!AC43</f>
        <v>1735.3398196250539</v>
      </c>
      <c r="AA43" s="7">
        <f>[1]TablewNotes!AD43</f>
        <v>1689.7021926945829</v>
      </c>
      <c r="AB43" s="7">
        <f>[1]TablewNotes!AE43</f>
        <v>1667.5523844952522</v>
      </c>
      <c r="AC43" s="7">
        <f>[1]TablewNotes!AF43</f>
        <v>1549.8853362153043</v>
      </c>
    </row>
    <row r="44" spans="1:29" ht="14.45" x14ac:dyDescent="0.3">
      <c r="A44" s="2" t="s">
        <v>28</v>
      </c>
      <c r="B44" s="6">
        <f>[1]TablewNotes!E44</f>
        <v>7320.4802373361317</v>
      </c>
      <c r="C44" s="6">
        <f>[1]TablewNotes!F44</f>
        <v>7508.2582561515219</v>
      </c>
      <c r="D44" s="6">
        <f>[1]TablewNotes!G44</f>
        <v>7434.7980394927154</v>
      </c>
      <c r="E44" s="6">
        <f>[1]TablewNotes!H44</f>
        <v>7863.3280163241307</v>
      </c>
      <c r="F44" s="6">
        <f>[1]TablewNotes!I44</f>
        <v>8048.1899959044167</v>
      </c>
      <c r="G44" s="6">
        <f>[1]TablewNotes!J44</f>
        <v>8222.5516082328922</v>
      </c>
      <c r="H44" s="6">
        <f>[1]TablewNotes!K44</f>
        <v>8095.3109368809037</v>
      </c>
      <c r="I44" s="6">
        <f>[1]TablewNotes!L44</f>
        <v>8190.6573440154762</v>
      </c>
      <c r="J44" s="6">
        <f>[1]TablewNotes!M44</f>
        <v>8944.4521772743246</v>
      </c>
      <c r="K44" s="6">
        <f>[1]TablewNotes!N44</f>
        <v>9523.8989309463559</v>
      </c>
      <c r="L44" s="6">
        <f>[1]TablewNotes!O44</f>
        <v>10321.683439327257</v>
      </c>
      <c r="M44" s="6">
        <f>[1]TablewNotes!P44</f>
        <v>11263.10493980305</v>
      </c>
      <c r="N44" s="6">
        <f>[1]TablewNotes!Q44</f>
        <v>11642.383771691328</v>
      </c>
      <c r="O44" s="6">
        <f>[1]TablewNotes!R44</f>
        <v>12491.656714727151</v>
      </c>
      <c r="P44" s="6">
        <f>[1]TablewNotes!S44</f>
        <v>13343.126437999888</v>
      </c>
      <c r="Q44" s="6">
        <f>[1]TablewNotes!T44</f>
        <v>14410.620832521094</v>
      </c>
      <c r="R44" s="6">
        <f>[1]TablewNotes!U44</f>
        <v>15837.369528544627</v>
      </c>
      <c r="S44" s="6">
        <f>[1]TablewNotes!V44</f>
        <v>17151.394946155913</v>
      </c>
      <c r="T44" s="6">
        <f>[1]TablewNotes!W44</f>
        <v>18624.543020120516</v>
      </c>
      <c r="U44" s="6">
        <f>[1]TablewNotes!X44</f>
        <v>19829.283660887853</v>
      </c>
      <c r="V44" s="6">
        <f>[1]TablewNotes!Y44</f>
        <v>20384.48730666425</v>
      </c>
      <c r="W44" s="6">
        <f>[1]TablewNotes!Z44</f>
        <v>20619.367261761352</v>
      </c>
      <c r="X44" s="6">
        <f>[1]TablewNotes!AA44</f>
        <v>21033.903546899455</v>
      </c>
      <c r="Y44" s="6">
        <f>[1]TablewNotes!AB44</f>
        <v>21076.830350579163</v>
      </c>
      <c r="Z44" s="6">
        <f>[1]TablewNotes!AC44</f>
        <v>21778.227784129147</v>
      </c>
      <c r="AA44" s="6">
        <f>[1]TablewNotes!AD44</f>
        <v>22563.464635112956</v>
      </c>
      <c r="AB44" s="6">
        <f>[1]TablewNotes!AE44</f>
        <v>24192.605913280797</v>
      </c>
      <c r="AC44" s="6">
        <f>[1]TablewNotes!AF44</f>
        <v>25086.804353907624</v>
      </c>
    </row>
    <row r="45" spans="1:29" ht="14.4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12"/>
      <c r="T45" s="4"/>
      <c r="U45" s="1"/>
      <c r="V45" s="1"/>
      <c r="W45" s="1"/>
      <c r="X45" s="5"/>
      <c r="Y45" s="1"/>
      <c r="Z45" s="1"/>
      <c r="AA45" s="1"/>
      <c r="AB45" s="1"/>
      <c r="AC45" s="1"/>
    </row>
    <row r="46" spans="1:29" ht="14.45" x14ac:dyDescent="0.3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2"/>
      <c r="T46" s="4"/>
      <c r="U46" s="1"/>
      <c r="V46" s="1"/>
      <c r="W46" s="1"/>
      <c r="X46" s="5"/>
      <c r="Y46" s="1"/>
      <c r="Z46" s="1"/>
      <c r="AA46" s="1"/>
      <c r="AB46" s="1"/>
      <c r="AC46" s="1"/>
    </row>
    <row r="47" spans="1:29" ht="14.45" x14ac:dyDescent="0.3">
      <c r="A47" s="2" t="s">
        <v>25</v>
      </c>
      <c r="B47" s="6">
        <f>[1]TablewNotes!E47</f>
        <v>8462</v>
      </c>
      <c r="C47" s="6">
        <f>[1]TablewNotes!F47</f>
        <v>7986</v>
      </c>
      <c r="D47" s="6">
        <f>[1]TablewNotes!G47</f>
        <v>7729</v>
      </c>
      <c r="E47" s="6">
        <f>[1]TablewNotes!H47</f>
        <v>7766</v>
      </c>
      <c r="F47" s="6">
        <f>[1]TablewNotes!I47</f>
        <v>7869</v>
      </c>
      <c r="G47" s="6">
        <f>[1]TablewNotes!J47</f>
        <v>7431</v>
      </c>
      <c r="H47" s="6">
        <f>[1]TablewNotes!K47</f>
        <v>7181</v>
      </c>
      <c r="I47" s="6">
        <f>[1]TablewNotes!L47</f>
        <v>6980</v>
      </c>
      <c r="J47" s="6">
        <f>[1]TablewNotes!M47</f>
        <v>7695</v>
      </c>
      <c r="K47" s="6">
        <f>[1]TablewNotes!N47</f>
        <v>7966</v>
      </c>
      <c r="L47" s="6">
        <f>[1]TablewNotes!O47</f>
        <v>8273</v>
      </c>
      <c r="M47" s="6">
        <f>[1]TablewNotes!P47</f>
        <v>8604</v>
      </c>
      <c r="N47" s="6">
        <f>[1]TablewNotes!Q47</f>
        <v>8286</v>
      </c>
      <c r="O47" s="6">
        <f>[1]TablewNotes!R47</f>
        <v>8616</v>
      </c>
      <c r="P47" s="6">
        <f>[1]TablewNotes!S47</f>
        <v>9329</v>
      </c>
      <c r="Q47" s="6">
        <f>[1]TablewNotes!T47</f>
        <v>9571</v>
      </c>
      <c r="R47" s="6">
        <f>[1]TablewNotes!U47</f>
        <v>10505</v>
      </c>
      <c r="S47" s="6">
        <f>[1]TablewNotes!V47</f>
        <v>11218</v>
      </c>
      <c r="T47" s="6">
        <f>[1]TablewNotes!W47</f>
        <v>11632</v>
      </c>
      <c r="U47" s="6">
        <f>[1]TablewNotes!X47</f>
        <v>11967</v>
      </c>
      <c r="V47" s="6">
        <f>[1]TablewNotes!Y47</f>
        <v>11779</v>
      </c>
      <c r="W47" s="6">
        <f>[1]TablewNotes!Z47</f>
        <v>12106</v>
      </c>
      <c r="X47" s="6">
        <f>[1]TablewNotes!AA47</f>
        <v>13406</v>
      </c>
      <c r="Y47" s="6">
        <f>[1]TablewNotes!AB47</f>
        <v>13292</v>
      </c>
      <c r="Z47" s="6">
        <f>[1]TablewNotes!AC47</f>
        <v>13420</v>
      </c>
      <c r="AA47" s="6">
        <f>[1]TablewNotes!AD47</f>
        <v>13445</v>
      </c>
      <c r="AB47" s="6">
        <f>[1]TablewNotes!AE47</f>
        <v>14437</v>
      </c>
      <c r="AC47" s="6">
        <f>[1]TablewNotes!AF47</f>
        <v>14828</v>
      </c>
    </row>
    <row r="48" spans="1:29" ht="14.45" x14ac:dyDescent="0.3">
      <c r="A48" s="2" t="s">
        <v>26</v>
      </c>
      <c r="B48" s="6">
        <f>[1]TablewNotes!E48</f>
        <v>8204</v>
      </c>
      <c r="C48" s="6">
        <f>[1]TablewNotes!F48</f>
        <v>8078</v>
      </c>
      <c r="D48" s="6">
        <f>[1]TablewNotes!G48</f>
        <v>7150</v>
      </c>
      <c r="E48" s="6">
        <f>[1]TablewNotes!H48</f>
        <v>7116</v>
      </c>
      <c r="F48" s="6">
        <f>[1]TablewNotes!I48</f>
        <v>6919</v>
      </c>
      <c r="G48" s="6">
        <f>[1]TablewNotes!J48</f>
        <v>7347</v>
      </c>
      <c r="H48" s="6">
        <f>[1]TablewNotes!K48</f>
        <v>6946</v>
      </c>
      <c r="I48" s="6">
        <f>[1]TablewNotes!L48</f>
        <v>6938</v>
      </c>
      <c r="J48" s="6">
        <f>[1]TablewNotes!M48</f>
        <v>7087</v>
      </c>
      <c r="K48" s="6">
        <f>[1]TablewNotes!N48</f>
        <v>7225</v>
      </c>
      <c r="L48" s="6">
        <f>[1]TablewNotes!O48</f>
        <v>7511</v>
      </c>
      <c r="M48" s="6">
        <f>[1]TablewNotes!P48</f>
        <v>7932</v>
      </c>
      <c r="N48" s="6">
        <f>[1]TablewNotes!Q48</f>
        <v>7967</v>
      </c>
      <c r="O48" s="6">
        <f>[1]TablewNotes!R48</f>
        <v>8027</v>
      </c>
      <c r="P48" s="6">
        <f>[1]TablewNotes!S48</f>
        <v>7659</v>
      </c>
      <c r="Q48" s="6">
        <f>[1]TablewNotes!T48</f>
        <v>7947</v>
      </c>
      <c r="R48" s="6">
        <f>[1]TablewNotes!U48</f>
        <v>8334</v>
      </c>
      <c r="S48" s="6">
        <f>[1]TablewNotes!V48</f>
        <v>8524</v>
      </c>
      <c r="T48" s="6">
        <f>[1]TablewNotes!W48</f>
        <v>9192</v>
      </c>
      <c r="U48" s="6">
        <f>[1]TablewNotes!X48</f>
        <v>9560</v>
      </c>
      <c r="V48" s="6">
        <f>[1]TablewNotes!Y48</f>
        <v>8492</v>
      </c>
      <c r="W48" s="6">
        <f>[1]TablewNotes!Z48</f>
        <v>8262</v>
      </c>
      <c r="X48" s="6">
        <f>[1]TablewNotes!AA48</f>
        <v>7979</v>
      </c>
      <c r="Y48" s="6">
        <f>[1]TablewNotes!AB48</f>
        <v>7722</v>
      </c>
      <c r="Z48" s="6">
        <f>[1]TablewNotes!AC48</f>
        <v>7922</v>
      </c>
      <c r="AA48" s="6">
        <f>[1]TablewNotes!AD48</f>
        <v>8230</v>
      </c>
      <c r="AB48" s="6">
        <f>[1]TablewNotes!AE48</f>
        <v>8498</v>
      </c>
      <c r="AC48" s="6">
        <f>[1]TablewNotes!AF48</f>
        <v>8708</v>
      </c>
    </row>
    <row r="49" spans="1:29" ht="15.6" x14ac:dyDescent="0.4">
      <c r="A49" s="2" t="s">
        <v>27</v>
      </c>
      <c r="B49" s="7">
        <f>[1]TablewNotes!E49</f>
        <v>1652</v>
      </c>
      <c r="C49" s="7">
        <f>[1]TablewNotes!F49</f>
        <v>1707</v>
      </c>
      <c r="D49" s="7">
        <f>[1]TablewNotes!G49</f>
        <v>1767</v>
      </c>
      <c r="E49" s="7">
        <f>[1]TablewNotes!H49</f>
        <v>1929</v>
      </c>
      <c r="F49" s="7">
        <f>[1]TablewNotes!I49</f>
        <v>1836</v>
      </c>
      <c r="G49" s="7">
        <f>[1]TablewNotes!J49</f>
        <v>1697</v>
      </c>
      <c r="H49" s="7">
        <f>[1]TablewNotes!K49</f>
        <v>1692</v>
      </c>
      <c r="I49" s="7">
        <f>[1]TablewNotes!L49</f>
        <v>1675</v>
      </c>
      <c r="J49" s="7">
        <f>[1]TablewNotes!M49</f>
        <v>1741</v>
      </c>
      <c r="K49" s="7">
        <f>[1]TablewNotes!N49</f>
        <v>1730</v>
      </c>
      <c r="L49" s="7">
        <f>[1]TablewNotes!O49</f>
        <v>1837</v>
      </c>
      <c r="M49" s="7">
        <f>[1]TablewNotes!P49</f>
        <v>1858</v>
      </c>
      <c r="N49" s="7">
        <f>[1]TablewNotes!Q49</f>
        <v>2018</v>
      </c>
      <c r="O49" s="7">
        <f>[1]TablewNotes!R49</f>
        <v>2376</v>
      </c>
      <c r="P49" s="7">
        <f>[1]TablewNotes!S49</f>
        <v>2433</v>
      </c>
      <c r="Q49" s="7">
        <f>[1]TablewNotes!T49</f>
        <v>2542</v>
      </c>
      <c r="R49" s="7">
        <f>[1]TablewNotes!U49</f>
        <v>2368</v>
      </c>
      <c r="S49" s="7">
        <f>[1]TablewNotes!V49</f>
        <v>2253</v>
      </c>
      <c r="T49" s="7">
        <f>[1]TablewNotes!W49</f>
        <v>2141</v>
      </c>
      <c r="U49" s="7">
        <f>[1]TablewNotes!X49</f>
        <v>2154</v>
      </c>
      <c r="V49" s="7">
        <f>[1]TablewNotes!Y49</f>
        <v>3397</v>
      </c>
      <c r="W49" s="7">
        <f>[1]TablewNotes!Z49</f>
        <v>3048</v>
      </c>
      <c r="X49" s="7">
        <f>[1]TablewNotes!AA49</f>
        <v>2097</v>
      </c>
      <c r="Y49" s="7">
        <f>[1]TablewNotes!AB49</f>
        <v>2009</v>
      </c>
      <c r="Z49" s="7">
        <f>[1]TablewNotes!AC49</f>
        <v>1848</v>
      </c>
      <c r="AA49" s="7">
        <f>[1]TablewNotes!AD49</f>
        <v>1755</v>
      </c>
      <c r="AB49" s="7">
        <f>[1]TablewNotes!AE49</f>
        <v>1698</v>
      </c>
      <c r="AC49" s="7">
        <f>[1]TablewNotes!AF49</f>
        <v>1550</v>
      </c>
    </row>
    <row r="50" spans="1:29" x14ac:dyDescent="0.25">
      <c r="A50" s="2" t="s">
        <v>28</v>
      </c>
      <c r="B50" s="6">
        <f>[1]TablewNotes!E50</f>
        <v>18318</v>
      </c>
      <c r="C50" s="6">
        <f>[1]TablewNotes!F50</f>
        <v>17771</v>
      </c>
      <c r="D50" s="6">
        <f>[1]TablewNotes!G50</f>
        <v>16646</v>
      </c>
      <c r="E50" s="6">
        <f>[1]TablewNotes!H50</f>
        <v>16811</v>
      </c>
      <c r="F50" s="6">
        <f>[1]TablewNotes!I50</f>
        <v>16624</v>
      </c>
      <c r="G50" s="6">
        <f>[1]TablewNotes!J50</f>
        <v>16474</v>
      </c>
      <c r="H50" s="6">
        <f>[1]TablewNotes!K50</f>
        <v>15819</v>
      </c>
      <c r="I50" s="6">
        <f>[1]TablewNotes!L50</f>
        <v>15593</v>
      </c>
      <c r="J50" s="6">
        <f>[1]TablewNotes!M50</f>
        <v>16523</v>
      </c>
      <c r="K50" s="6">
        <f>[1]TablewNotes!N50</f>
        <v>16921</v>
      </c>
      <c r="L50" s="6">
        <f>[1]TablewNotes!O50</f>
        <v>17621</v>
      </c>
      <c r="M50" s="6">
        <f>[1]TablewNotes!P50</f>
        <v>18394</v>
      </c>
      <c r="N50" s="6">
        <f>[1]TablewNotes!Q50</f>
        <v>18271</v>
      </c>
      <c r="O50" s="6">
        <f>[1]TablewNotes!R50</f>
        <v>19018</v>
      </c>
      <c r="P50" s="6">
        <f>[1]TablewNotes!S50</f>
        <v>19421</v>
      </c>
      <c r="Q50" s="6">
        <f>[1]TablewNotes!T50</f>
        <v>20060</v>
      </c>
      <c r="R50" s="6">
        <f>[1]TablewNotes!U50</f>
        <v>21207</v>
      </c>
      <c r="S50" s="6">
        <f>[1]TablewNotes!V50</f>
        <v>21995</v>
      </c>
      <c r="T50" s="6">
        <f>[1]TablewNotes!W50</f>
        <v>22965</v>
      </c>
      <c r="U50" s="6">
        <f>[1]TablewNotes!X50</f>
        <v>23682</v>
      </c>
      <c r="V50" s="6">
        <f>[1]TablewNotes!Y50</f>
        <v>23668</v>
      </c>
      <c r="W50" s="6">
        <f>[1]TablewNotes!Z50</f>
        <v>23415</v>
      </c>
      <c r="X50" s="6">
        <f>[1]TablewNotes!AA50</f>
        <v>23482</v>
      </c>
      <c r="Y50" s="6">
        <f>[1]TablewNotes!AB50</f>
        <v>23023</v>
      </c>
      <c r="Z50" s="6">
        <f>[1]TablewNotes!AC50</f>
        <v>23190</v>
      </c>
      <c r="AA50" s="6">
        <f>[1]TablewNotes!AD50</f>
        <v>23429</v>
      </c>
      <c r="AB50" s="6">
        <f>[1]TablewNotes!AE50</f>
        <v>24633</v>
      </c>
      <c r="AC50" s="6">
        <f>[1]TablewNotes!AF50</f>
        <v>25087</v>
      </c>
    </row>
    <row r="51" spans="1:2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2"/>
      <c r="T51" s="4"/>
      <c r="U51" s="1"/>
      <c r="V51" s="1"/>
      <c r="W51" s="1"/>
      <c r="X51" s="5"/>
      <c r="Y51" s="1"/>
      <c r="Z51" s="1"/>
      <c r="AA51" s="1"/>
      <c r="AB51" s="1"/>
      <c r="AC51" s="1"/>
    </row>
    <row r="52" spans="1:29" x14ac:dyDescent="0.25">
      <c r="A52" s="2" t="s">
        <v>30</v>
      </c>
      <c r="B52" s="16">
        <f>[1]TablewNotes!E52</f>
        <v>77780</v>
      </c>
      <c r="C52" s="16">
        <f>[1]TablewNotes!F52</f>
        <v>77984</v>
      </c>
      <c r="D52" s="16">
        <f>[1]TablewNotes!G52</f>
        <v>76110</v>
      </c>
      <c r="E52" s="16">
        <f>[1]TablewNotes!H52</f>
        <v>78771</v>
      </c>
      <c r="F52" s="16">
        <f>[1]TablewNotes!I52</f>
        <v>80863</v>
      </c>
      <c r="G52" s="16">
        <f>[1]TablewNotes!J52</f>
        <v>81409</v>
      </c>
      <c r="H52" s="16">
        <f>[1]TablewNotes!K52</f>
        <v>78747</v>
      </c>
      <c r="I52" s="16">
        <f>[1]TablewNotes!L52</f>
        <v>80906</v>
      </c>
      <c r="J52" s="16">
        <f>[1]TablewNotes!M52</f>
        <v>85487</v>
      </c>
      <c r="K52" s="16">
        <f>[1]TablewNotes!N52</f>
        <v>87774</v>
      </c>
      <c r="L52" s="16">
        <f>[1]TablewNotes!O52</f>
        <v>92790</v>
      </c>
      <c r="M52" s="16">
        <f>[1]TablewNotes!P52</f>
        <v>94397</v>
      </c>
      <c r="N52" s="16">
        <f>[1]TablewNotes!Q52</f>
        <v>94162</v>
      </c>
      <c r="O52" s="16">
        <f>[1]TablewNotes!R52</f>
        <v>93926</v>
      </c>
      <c r="P52" s="16">
        <f>[1]TablewNotes!S52</f>
        <v>107932</v>
      </c>
      <c r="Q52" s="16">
        <f>[1]TablewNotes!T52</f>
        <v>108717</v>
      </c>
      <c r="R52" s="16">
        <f>[1]TablewNotes!U52</f>
        <v>109250</v>
      </c>
      <c r="S52" s="16">
        <f>[1]TablewNotes!V52</f>
        <v>110655</v>
      </c>
      <c r="T52" s="16">
        <f>[1]TablewNotes!W52</f>
        <v>112852</v>
      </c>
      <c r="U52" s="16">
        <f>[1]TablewNotes!X52</f>
        <v>112993</v>
      </c>
      <c r="V52" s="16">
        <f>[1]TablewNotes!Y52</f>
        <v>110389</v>
      </c>
      <c r="W52" s="16">
        <f>[1]TablewNotes!Z52</f>
        <v>108343</v>
      </c>
      <c r="X52" s="16">
        <f>[1]TablewNotes!AA52</f>
        <v>107625</v>
      </c>
      <c r="Y52" s="16">
        <f>[1]TablewNotes!AB52</f>
        <v>108416</v>
      </c>
      <c r="Z52" s="16">
        <f>[1]TablewNotes!AC52</f>
        <v>109901</v>
      </c>
      <c r="AA52" s="16">
        <f>[1]TablewNotes!AD52</f>
        <v>112272</v>
      </c>
      <c r="AB52" s="16">
        <f>[1]TablewNotes!AE52</f>
        <v>116254</v>
      </c>
      <c r="AC52" s="16">
        <f>[1]TablewNotes!AF52</f>
        <v>116997</v>
      </c>
    </row>
    <row r="53" spans="1:29" x14ac:dyDescent="0.25">
      <c r="A53" s="2" t="s">
        <v>31</v>
      </c>
      <c r="B53" s="16">
        <f>[1]TablewNotes!E53</f>
        <v>12.067948058626897</v>
      </c>
      <c r="C53" s="18">
        <f>[1]TablewNotes!F53</f>
        <v>12.252692860073861</v>
      </c>
      <c r="D53" s="18">
        <f>[1]TablewNotes!G53</f>
        <v>12.772907633688083</v>
      </c>
      <c r="E53" s="18">
        <f>[1]TablewNotes!H53</f>
        <v>12.625598253164236</v>
      </c>
      <c r="F53" s="18">
        <f>[1]TablewNotes!I53</f>
        <v>12.561443429009559</v>
      </c>
      <c r="G53" s="18">
        <f>[1]TablewNotes!J53</f>
        <v>12.690759006989399</v>
      </c>
      <c r="H53" s="18">
        <f>[1]TablewNotes!K53</f>
        <v>13.410974386325828</v>
      </c>
      <c r="I53" s="18">
        <f>[1]TablewNotes!L53</f>
        <v>13.278743232887548</v>
      </c>
      <c r="J53" s="18">
        <f>[1]TablewNotes!M53</f>
        <v>12.669271351199598</v>
      </c>
      <c r="K53" s="18">
        <f>[1]TablewNotes!N53</f>
        <v>12.519709709025452</v>
      </c>
      <c r="L53" s="18">
        <f>[1]TablewNotes!O53</f>
        <v>11.922922728742321</v>
      </c>
      <c r="M53" s="18">
        <f>[1]TablewNotes!P53</f>
        <v>11.786815258959502</v>
      </c>
      <c r="N53" s="18">
        <f>[1]TablewNotes!Q53</f>
        <v>11.815796181049681</v>
      </c>
      <c r="O53" s="18">
        <f>[1]TablewNotes!R53</f>
        <v>11.84207780593233</v>
      </c>
      <c r="P53" s="18">
        <f>[1]TablewNotes!S53</f>
        <v>10.227522884779306</v>
      </c>
      <c r="Q53" s="18">
        <f>[1]TablewNotes!T53</f>
        <v>10.050470487596236</v>
      </c>
      <c r="R53" s="18">
        <f>[1]TablewNotes!U53</f>
        <v>9.8752585812356983</v>
      </c>
      <c r="S53" s="18">
        <f>[1]TablewNotes!V53</f>
        <v>9.7597939541819176</v>
      </c>
      <c r="T53" s="18">
        <f>[1]TablewNotes!W53</f>
        <v>9.586281146988977</v>
      </c>
      <c r="U53" s="18">
        <f>[1]TablewNotes!X53</f>
        <v>9.5650792526970694</v>
      </c>
      <c r="V53" s="18">
        <f>[1]TablewNotes!Y53</f>
        <v>9.9978258703312832</v>
      </c>
      <c r="W53" s="18">
        <f>[1]TablewNotes!Z53</f>
        <v>10.305391211245766</v>
      </c>
      <c r="X53" s="18">
        <f>[1]TablewNotes!AA53</f>
        <v>10.442583042973286</v>
      </c>
      <c r="Y53" s="18">
        <f>[1]TablewNotes!AB53</f>
        <v>10.414016381345927</v>
      </c>
      <c r="Z53" s="18">
        <f>[1]TablewNotes!AC53</f>
        <v>10.370578975623516</v>
      </c>
      <c r="AA53" s="18">
        <f>[1]TablewNotes!AD53</f>
        <v>10.327071754310959</v>
      </c>
      <c r="AB53" s="18">
        <f>[1]TablewNotes!AE53</f>
        <v>10.035456844495673</v>
      </c>
      <c r="AC53" s="18">
        <f>[1]TablewNotes!AF53</f>
        <v>10.051941502773575</v>
      </c>
    </row>
    <row r="54" spans="1:2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4"/>
      <c r="U54" s="5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2" t="s">
        <v>32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4"/>
      <c r="U55" s="5"/>
      <c r="V55" s="1"/>
      <c r="W55" s="1"/>
      <c r="X55" s="1"/>
      <c r="Y55" s="1"/>
      <c r="Z55" s="1"/>
      <c r="AA55" s="1"/>
      <c r="AB55" s="1"/>
      <c r="AC55" s="1"/>
    </row>
  </sheetData>
  <mergeCells count="1">
    <mergeCell ref="B1:A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Independent Budget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Smith</dc:creator>
  <cp:lastModifiedBy>publication</cp:lastModifiedBy>
  <dcterms:created xsi:type="dcterms:W3CDTF">2017-01-11T19:32:21Z</dcterms:created>
  <dcterms:modified xsi:type="dcterms:W3CDTF">2017-01-12T15:04:08Z</dcterms:modified>
</cp:coreProperties>
</file>