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blications\2023-Fiscal-History-Updates\final\6-14-23\"/>
    </mc:Choice>
  </mc:AlternateContent>
  <xr:revisionPtr revIDLastSave="0" documentId="8_{BB25A191-F431-4F9F-B2DF-A39B5F8482A4}" xr6:coauthVersionLast="47" xr6:coauthVersionMax="47" xr10:uidLastSave="{00000000-0000-0000-0000-000000000000}"/>
  <bookViews>
    <workbookView xWindow="2160" yWindow="2160" windowWidth="18900" windowHeight="11055" xr2:uid="{00000000-000D-0000-FFFF-FFFF00000000}"/>
  </bookViews>
  <sheets>
    <sheet name="Categorical Aid" sheetId="6" r:id="rId1"/>
    <sheet name="$ in Thousands" sheetId="7" r:id="rId2"/>
  </sheets>
  <definedNames>
    <definedName name="_xlnm.Print_Titles" localSheetId="1">'$ in Thousands'!$A:$A</definedName>
    <definedName name="_xlnm.Print_Titles" localSheetId="0">'Categorical Aid'!$A:$A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3" i="7" l="1"/>
  <c r="AQ43" i="7"/>
  <c r="AP43" i="7"/>
  <c r="AO43" i="7"/>
  <c r="AO44" i="7" s="1"/>
  <c r="AO46" i="7" s="1"/>
  <c r="AN43" i="7"/>
  <c r="AM43" i="7"/>
  <c r="AL43" i="7"/>
  <c r="AK43" i="7"/>
  <c r="AK44" i="7" s="1"/>
  <c r="AK46" i="7" s="1"/>
  <c r="AJ43" i="7"/>
  <c r="AI43" i="7"/>
  <c r="AH43" i="7"/>
  <c r="AG43" i="7"/>
  <c r="AG44" i="7" s="1"/>
  <c r="AG46" i="7" s="1"/>
  <c r="AF43" i="7"/>
  <c r="AE43" i="7"/>
  <c r="AD43" i="7"/>
  <c r="AC43" i="7"/>
  <c r="AC44" i="7" s="1"/>
  <c r="AC46" i="7" s="1"/>
  <c r="AB43" i="7"/>
  <c r="AA43" i="7"/>
  <c r="Z43" i="7"/>
  <c r="Y43" i="7"/>
  <c r="Y44" i="7" s="1"/>
  <c r="Y46" i="7" s="1"/>
  <c r="X43" i="7"/>
  <c r="W43" i="7"/>
  <c r="V43" i="7"/>
  <c r="U43" i="7"/>
  <c r="U44" i="7" s="1"/>
  <c r="U46" i="7" s="1"/>
  <c r="T43" i="7"/>
  <c r="S43" i="7"/>
  <c r="R43" i="7"/>
  <c r="Q43" i="7"/>
  <c r="Q44" i="7" s="1"/>
  <c r="Q46" i="7" s="1"/>
  <c r="P43" i="7"/>
  <c r="O43" i="7"/>
  <c r="N43" i="7"/>
  <c r="M43" i="7"/>
  <c r="M44" i="7" s="1"/>
  <c r="M46" i="7" s="1"/>
  <c r="L43" i="7"/>
  <c r="K43" i="7"/>
  <c r="J43" i="7"/>
  <c r="I43" i="7"/>
  <c r="I44" i="7" s="1"/>
  <c r="I46" i="7" s="1"/>
  <c r="H43" i="7"/>
  <c r="G43" i="7"/>
  <c r="F43" i="7"/>
  <c r="E43" i="7"/>
  <c r="E44" i="7" s="1"/>
  <c r="E46" i="7" s="1"/>
  <c r="D43" i="7"/>
  <c r="C43" i="7"/>
  <c r="B43" i="7"/>
  <c r="AR42" i="7"/>
  <c r="AR44" i="7" s="1"/>
  <c r="AR46" i="7" s="1"/>
  <c r="AQ42" i="7"/>
  <c r="AP42" i="7"/>
  <c r="AO42" i="7"/>
  <c r="AN42" i="7"/>
  <c r="AN44" i="7" s="1"/>
  <c r="AN46" i="7" s="1"/>
  <c r="AM42" i="7"/>
  <c r="AL42" i="7"/>
  <c r="AK42" i="7"/>
  <c r="AJ42" i="7"/>
  <c r="AJ44" i="7" s="1"/>
  <c r="AJ46" i="7" s="1"/>
  <c r="AI42" i="7"/>
  <c r="AH42" i="7"/>
  <c r="AG42" i="7"/>
  <c r="AF42" i="7"/>
  <c r="AF44" i="7" s="1"/>
  <c r="AF46" i="7" s="1"/>
  <c r="AE42" i="7"/>
  <c r="AD42" i="7"/>
  <c r="AC42" i="7"/>
  <c r="AB42" i="7"/>
  <c r="AB44" i="7" s="1"/>
  <c r="AB46" i="7" s="1"/>
  <c r="AA42" i="7"/>
  <c r="Z42" i="7"/>
  <c r="Y42" i="7"/>
  <c r="X42" i="7"/>
  <c r="X44" i="7" s="1"/>
  <c r="X46" i="7" s="1"/>
  <c r="W42" i="7"/>
  <c r="V42" i="7"/>
  <c r="U42" i="7"/>
  <c r="T42" i="7"/>
  <c r="T44" i="7" s="1"/>
  <c r="T46" i="7" s="1"/>
  <c r="S42" i="7"/>
  <c r="R42" i="7"/>
  <c r="Q42" i="7"/>
  <c r="P42" i="7"/>
  <c r="P44" i="7" s="1"/>
  <c r="P46" i="7" s="1"/>
  <c r="O42" i="7"/>
  <c r="N42" i="7"/>
  <c r="M42" i="7"/>
  <c r="L42" i="7"/>
  <c r="L44" i="7" s="1"/>
  <c r="L46" i="7" s="1"/>
  <c r="K42" i="7"/>
  <c r="J42" i="7"/>
  <c r="I42" i="7"/>
  <c r="H42" i="7"/>
  <c r="H44" i="7" s="1"/>
  <c r="H46" i="7" s="1"/>
  <c r="G42" i="7"/>
  <c r="F42" i="7"/>
  <c r="E42" i="7"/>
  <c r="D42" i="7"/>
  <c r="D44" i="7" s="1"/>
  <c r="D46" i="7" s="1"/>
  <c r="C42" i="7"/>
  <c r="AQ44" i="7"/>
  <c r="AQ46" i="7" s="1"/>
  <c r="AP44" i="7"/>
  <c r="AP46" i="7" s="1"/>
  <c r="AM44" i="7"/>
  <c r="AM46" i="7" s="1"/>
  <c r="AL44" i="7"/>
  <c r="AL46" i="7" s="1"/>
  <c r="AI44" i="7"/>
  <c r="AI46" i="7" s="1"/>
  <c r="AH44" i="7"/>
  <c r="AH46" i="7" s="1"/>
  <c r="AE44" i="7"/>
  <c r="AE46" i="7" s="1"/>
  <c r="AD44" i="7"/>
  <c r="AD46" i="7" s="1"/>
  <c r="AA44" i="7"/>
  <c r="AA46" i="7" s="1"/>
  <c r="Z44" i="7"/>
  <c r="Z46" i="7" s="1"/>
  <c r="W44" i="7"/>
  <c r="W46" i="7" s="1"/>
  <c r="V44" i="7"/>
  <c r="V46" i="7" s="1"/>
  <c r="S44" i="7"/>
  <c r="S46" i="7" s="1"/>
  <c r="R44" i="7"/>
  <c r="R46" i="7" s="1"/>
  <c r="O44" i="7"/>
  <c r="O46" i="7" s="1"/>
  <c r="N44" i="7"/>
  <c r="N46" i="7" s="1"/>
  <c r="K44" i="7"/>
  <c r="K46" i="7" s="1"/>
  <c r="J44" i="7"/>
  <c r="J46" i="7" s="1"/>
  <c r="G44" i="7"/>
  <c r="G46" i="7" s="1"/>
  <c r="F44" i="7"/>
  <c r="F46" i="7" s="1"/>
  <c r="C44" i="7"/>
  <c r="C46" i="7" s="1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G39" i="7" s="1"/>
  <c r="AF27" i="7"/>
  <c r="AE27" i="7"/>
  <c r="AD27" i="7"/>
  <c r="AC27" i="7"/>
  <c r="AC39" i="7" s="1"/>
  <c r="AB27" i="7"/>
  <c r="AA27" i="7"/>
  <c r="Z27" i="7"/>
  <c r="Y27" i="7"/>
  <c r="X27" i="7"/>
  <c r="W27" i="7"/>
  <c r="V27" i="7"/>
  <c r="U27" i="7"/>
  <c r="T27" i="7"/>
  <c r="S27" i="7"/>
  <c r="R27" i="7"/>
  <c r="Q27" i="7"/>
  <c r="Q39" i="7" s="1"/>
  <c r="P27" i="7"/>
  <c r="O27" i="7"/>
  <c r="N27" i="7"/>
  <c r="M27" i="7"/>
  <c r="M39" i="7" s="1"/>
  <c r="L27" i="7"/>
  <c r="K27" i="7"/>
  <c r="J27" i="7"/>
  <c r="I27" i="7"/>
  <c r="H27" i="7"/>
  <c r="G27" i="7"/>
  <c r="F27" i="7"/>
  <c r="E27" i="7"/>
  <c r="D27" i="7"/>
  <c r="C27" i="7"/>
  <c r="B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R7" i="7"/>
  <c r="AQ7" i="7"/>
  <c r="AQ22" i="7" s="1"/>
  <c r="AP7" i="7"/>
  <c r="AO7" i="7"/>
  <c r="AN7" i="7"/>
  <c r="AM7" i="7"/>
  <c r="AM22" i="7" s="1"/>
  <c r="AL7" i="7"/>
  <c r="AK7" i="7"/>
  <c r="AJ7" i="7"/>
  <c r="AI7" i="7"/>
  <c r="AI22" i="7" s="1"/>
  <c r="AH7" i="7"/>
  <c r="AG7" i="7"/>
  <c r="AF7" i="7"/>
  <c r="AE7" i="7"/>
  <c r="AE22" i="7" s="1"/>
  <c r="AD7" i="7"/>
  <c r="AC7" i="7"/>
  <c r="AB7" i="7"/>
  <c r="AA7" i="7"/>
  <c r="AA22" i="7" s="1"/>
  <c r="Z7" i="7"/>
  <c r="Y7" i="7"/>
  <c r="X7" i="7"/>
  <c r="W7" i="7"/>
  <c r="V7" i="7"/>
  <c r="U7" i="7"/>
  <c r="T7" i="7"/>
  <c r="S7" i="7"/>
  <c r="S22" i="7" s="1"/>
  <c r="R7" i="7"/>
  <c r="Q7" i="7"/>
  <c r="P7" i="7"/>
  <c r="O7" i="7"/>
  <c r="O22" i="7" s="1"/>
  <c r="N7" i="7"/>
  <c r="M7" i="7"/>
  <c r="L7" i="7"/>
  <c r="K7" i="7"/>
  <c r="K22" i="7" s="1"/>
  <c r="J7" i="7"/>
  <c r="I7" i="7"/>
  <c r="H7" i="7"/>
  <c r="G7" i="7"/>
  <c r="G22" i="7" s="1"/>
  <c r="F7" i="7"/>
  <c r="E7" i="7"/>
  <c r="D7" i="7"/>
  <c r="C7" i="7"/>
  <c r="C22" i="7" s="1"/>
  <c r="W22" i="7"/>
  <c r="B42" i="7" l="1"/>
  <c r="B44" i="7" s="1"/>
  <c r="E39" i="7"/>
  <c r="I39" i="7"/>
  <c r="U39" i="7"/>
  <c r="Y39" i="7"/>
  <c r="AK39" i="7"/>
  <c r="AO39" i="7"/>
  <c r="F39" i="7"/>
  <c r="N39" i="7"/>
  <c r="V39" i="7"/>
  <c r="AD39" i="7"/>
  <c r="AL39" i="7"/>
  <c r="D39" i="7"/>
  <c r="L39" i="7"/>
  <c r="T39" i="7"/>
  <c r="AB39" i="7"/>
  <c r="AJ39" i="7"/>
  <c r="AN39" i="7"/>
  <c r="E22" i="7"/>
  <c r="I22" i="7"/>
  <c r="M22" i="7"/>
  <c r="Q22" i="7"/>
  <c r="U22" i="7"/>
  <c r="Y22" i="7"/>
  <c r="AC22" i="7"/>
  <c r="AG22" i="7"/>
  <c r="AK22" i="7"/>
  <c r="AO22" i="7"/>
  <c r="F22" i="7"/>
  <c r="J22" i="7"/>
  <c r="N22" i="7"/>
  <c r="R22" i="7"/>
  <c r="V22" i="7"/>
  <c r="Z22" i="7"/>
  <c r="AD22" i="7"/>
  <c r="AH22" i="7"/>
  <c r="AL22" i="7"/>
  <c r="AP22" i="7"/>
  <c r="C39" i="7"/>
  <c r="G39" i="7"/>
  <c r="K39" i="7"/>
  <c r="O39" i="7"/>
  <c r="S39" i="7"/>
  <c r="W39" i="7"/>
  <c r="AA39" i="7"/>
  <c r="AE39" i="7"/>
  <c r="AI39" i="7"/>
  <c r="AM39" i="7"/>
  <c r="AQ39" i="7"/>
  <c r="J39" i="7"/>
  <c r="R39" i="7"/>
  <c r="Z39" i="7"/>
  <c r="AH39" i="7"/>
  <c r="AP39" i="7"/>
  <c r="H39" i="7"/>
  <c r="P39" i="7"/>
  <c r="X39" i="7"/>
  <c r="AF39" i="7"/>
  <c r="AR39" i="7"/>
  <c r="D22" i="7"/>
  <c r="H22" i="7"/>
  <c r="L22" i="7"/>
  <c r="P22" i="7"/>
  <c r="T22" i="7"/>
  <c r="X22" i="7"/>
  <c r="AB22" i="7"/>
  <c r="AF22" i="7"/>
  <c r="AJ22" i="7"/>
  <c r="AN22" i="7"/>
  <c r="AR22" i="7"/>
  <c r="B13" i="7"/>
  <c r="B19" i="7"/>
  <c r="B18" i="7"/>
  <c r="B17" i="7"/>
  <c r="B16" i="7"/>
  <c r="B15" i="7"/>
  <c r="B14" i="7"/>
  <c r="B9" i="7"/>
  <c r="B8" i="7"/>
  <c r="B7" i="7"/>
  <c r="B31" i="7"/>
  <c r="B37" i="7"/>
  <c r="B38" i="7"/>
  <c r="B36" i="7"/>
  <c r="B35" i="7"/>
  <c r="B34" i="7"/>
  <c r="B33" i="7"/>
  <c r="B32" i="7"/>
  <c r="B29" i="7"/>
  <c r="B28" i="7"/>
  <c r="B26" i="7"/>
  <c r="C39" i="6"/>
  <c r="C22" i="6"/>
  <c r="D39" i="6"/>
  <c r="D22" i="6"/>
  <c r="E39" i="6"/>
  <c r="E22" i="6"/>
  <c r="F39" i="6"/>
  <c r="F22" i="6"/>
  <c r="G39" i="6"/>
  <c r="G22" i="6"/>
  <c r="H39" i="6"/>
  <c r="H22" i="6"/>
  <c r="I39" i="6"/>
  <c r="I22" i="6"/>
  <c r="J39" i="6"/>
  <c r="J22" i="6"/>
  <c r="K39" i="6"/>
  <c r="K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L39" i="6"/>
  <c r="M39" i="6"/>
  <c r="N39" i="6"/>
  <c r="O39" i="6"/>
  <c r="P39" i="6"/>
  <c r="Q39" i="6"/>
  <c r="R39" i="6"/>
  <c r="AR39" i="6"/>
  <c r="AQ39" i="6"/>
  <c r="AP39" i="6"/>
  <c r="AO39" i="6"/>
  <c r="AN39" i="6"/>
  <c r="AM39" i="6"/>
  <c r="AL39" i="6"/>
  <c r="AK39" i="6"/>
  <c r="AJ39" i="6"/>
  <c r="AI39" i="6"/>
  <c r="AH39" i="6"/>
  <c r="AG39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B22" i="7" l="1"/>
  <c r="B39" i="7"/>
  <c r="B46" i="7" s="1"/>
  <c r="B39" i="6"/>
  <c r="B46" i="6" s="1"/>
  <c r="B22" i="6"/>
</calcChain>
</file>

<file path=xl/sharedStrings.xml><?xml version="1.0" encoding="utf-8"?>
<sst xmlns="http://schemas.openxmlformats.org/spreadsheetml/2006/main" count="78" uniqueCount="28">
  <si>
    <t xml:space="preserve">   Social Services</t>
  </si>
  <si>
    <t xml:space="preserve">   FEMA Debris Removal Insurance Program</t>
  </si>
  <si>
    <t xml:space="preserve">   Health</t>
  </si>
  <si>
    <t xml:space="preserve">   General Government</t>
  </si>
  <si>
    <t xml:space="preserve">   Public Safety and Judicial</t>
  </si>
  <si>
    <t xml:space="preserve">   Education</t>
  </si>
  <si>
    <t xml:space="preserve">   Senior Colleges</t>
  </si>
  <si>
    <t xml:space="preserve">   Community College</t>
  </si>
  <si>
    <t xml:space="preserve">   Hunter Campus Schools</t>
  </si>
  <si>
    <t xml:space="preserve">   Environmental Protection</t>
  </si>
  <si>
    <t xml:space="preserve">   Transportation Services</t>
  </si>
  <si>
    <t xml:space="preserve">   Parks, Recreation and Cultural Activities</t>
  </si>
  <si>
    <t xml:space="preserve">   Housing</t>
  </si>
  <si>
    <t xml:space="preserve">   Libraries</t>
  </si>
  <si>
    <t xml:space="preserve">   City University</t>
  </si>
  <si>
    <t>State and Federal Categorical Aid</t>
  </si>
  <si>
    <t>State Categorical Aid:</t>
  </si>
  <si>
    <t>Federal Categorical Aid:</t>
  </si>
  <si>
    <t xml:space="preserve">      Total State Categorical Aid</t>
  </si>
  <si>
    <t xml:space="preserve">      Total Federal Categorical Aid</t>
  </si>
  <si>
    <t>Source: Comprehensive Annual Financial Reports of the Comptroller</t>
  </si>
  <si>
    <t xml:space="preserve">   General Debt Service Fund</t>
  </si>
  <si>
    <t>Unrestricted State and Federal Aid</t>
  </si>
  <si>
    <t>Other Aid</t>
  </si>
  <si>
    <t>Non-Governmental Categorical Grants</t>
  </si>
  <si>
    <t>Total Other Aid</t>
  </si>
  <si>
    <t>TOTAL AID</t>
  </si>
  <si>
    <t>Grants and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</si>
</sst>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/>
    <xf numFmtId="164" fontId="4" fillId="0" borderId="1" xfId="1" applyNumberFormat="1" applyFont="1" applyBorder="1"/>
    <xf numFmtId="164" fontId="4" fillId="0" borderId="0" xfId="1" applyNumberFormat="1" applyFont="1" applyBorder="1"/>
    <xf numFmtId="164" fontId="4" fillId="0" borderId="0" xfId="1" applyNumberFormat="1" applyFont="1" applyFill="1" applyBorder="1"/>
    <xf numFmtId="164" fontId="4" fillId="0" borderId="1" xfId="1" applyNumberFormat="1" applyFont="1" applyFill="1" applyBorder="1"/>
    <xf numFmtId="164" fontId="3" fillId="0" borderId="2" xfId="1" applyNumberFormat="1" applyFont="1" applyBorder="1"/>
    <xf numFmtId="164" fontId="3" fillId="0" borderId="0" xfId="1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3" fillId="0" borderId="3" xfId="1" applyNumberFormat="1" applyFont="1" applyBorder="1"/>
    <xf numFmtId="41" fontId="3" fillId="0" borderId="0" xfId="0" applyNumberFormat="1" applyFont="1"/>
    <xf numFmtId="41" fontId="3" fillId="0" borderId="4" xfId="0" applyNumberFormat="1" applyFont="1" applyBorder="1"/>
    <xf numFmtId="164" fontId="4" fillId="0" borderId="0" xfId="1" applyNumberFormat="1" applyFont="1" applyFill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41" fontId="3" fillId="0" borderId="2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47"/>
  <sheetViews>
    <sheetView tabSelected="1" workbookViewId="0"/>
  </sheetViews>
  <sheetFormatPr defaultColWidth="9.140625" defaultRowHeight="12" x14ac:dyDescent="0.2"/>
  <cols>
    <col min="1" max="1" width="35.85546875" style="2" customWidth="1"/>
    <col min="2" max="42" width="14.7109375" style="2" customWidth="1"/>
    <col min="43" max="44" width="13.5703125" style="2" bestFit="1" customWidth="1"/>
    <col min="45" max="16384" width="9.140625" style="2"/>
  </cols>
  <sheetData>
    <row r="1" spans="1:168" s="14" customFormat="1" ht="12.75" x14ac:dyDescent="0.2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Z1" s="13"/>
    </row>
    <row r="2" spans="1:168" x14ac:dyDescent="0.2">
      <c r="A2" s="15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4" spans="1:168" x14ac:dyDescent="0.2">
      <c r="B4" s="4">
        <v>2022</v>
      </c>
      <c r="C4" s="4">
        <v>2021</v>
      </c>
      <c r="D4" s="4">
        <v>2020</v>
      </c>
      <c r="E4" s="4">
        <v>2019</v>
      </c>
      <c r="F4" s="4">
        <v>2018</v>
      </c>
      <c r="G4" s="4">
        <v>2017</v>
      </c>
      <c r="H4" s="4">
        <v>2016</v>
      </c>
      <c r="I4" s="4">
        <v>2015</v>
      </c>
      <c r="J4" s="4">
        <v>2014</v>
      </c>
      <c r="K4" s="4">
        <v>2013</v>
      </c>
      <c r="L4" s="4">
        <v>2012</v>
      </c>
      <c r="M4" s="4">
        <v>2011</v>
      </c>
      <c r="N4" s="4">
        <v>2010</v>
      </c>
      <c r="O4" s="4">
        <v>2009</v>
      </c>
      <c r="P4" s="4">
        <v>2008</v>
      </c>
      <c r="Q4" s="4">
        <v>2007</v>
      </c>
      <c r="R4" s="4">
        <v>2006</v>
      </c>
      <c r="S4" s="4">
        <v>2005</v>
      </c>
      <c r="T4" s="4">
        <v>2004</v>
      </c>
      <c r="U4" s="4">
        <v>2003</v>
      </c>
      <c r="V4" s="4">
        <v>2002</v>
      </c>
      <c r="W4" s="4">
        <v>2001</v>
      </c>
      <c r="X4" s="4">
        <v>2000</v>
      </c>
      <c r="Y4" s="4">
        <v>1999</v>
      </c>
      <c r="Z4" s="4">
        <v>1998</v>
      </c>
      <c r="AA4" s="4">
        <v>1997</v>
      </c>
      <c r="AB4" s="4">
        <v>1996</v>
      </c>
      <c r="AC4" s="4">
        <v>1995</v>
      </c>
      <c r="AD4" s="4">
        <v>1994</v>
      </c>
      <c r="AE4" s="4">
        <v>1993</v>
      </c>
      <c r="AF4" s="4">
        <v>1992</v>
      </c>
      <c r="AG4" s="4">
        <v>1991</v>
      </c>
      <c r="AH4" s="4">
        <v>1990</v>
      </c>
      <c r="AI4" s="4">
        <v>1989</v>
      </c>
      <c r="AJ4" s="4">
        <v>1988</v>
      </c>
      <c r="AK4" s="4">
        <v>1987</v>
      </c>
      <c r="AL4" s="4">
        <v>1986</v>
      </c>
      <c r="AM4" s="4">
        <v>1985</v>
      </c>
      <c r="AN4" s="4">
        <v>1984</v>
      </c>
      <c r="AO4" s="4">
        <v>1983</v>
      </c>
      <c r="AP4" s="4">
        <v>1982</v>
      </c>
      <c r="AQ4" s="4">
        <v>1981</v>
      </c>
      <c r="AR4" s="4">
        <v>1980</v>
      </c>
    </row>
    <row r="5" spans="1:168" x14ac:dyDescent="0.2"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168" x14ac:dyDescent="0.2">
      <c r="A6" s="2" t="s">
        <v>16</v>
      </c>
    </row>
    <row r="7" spans="1:168" x14ac:dyDescent="0.2">
      <c r="A7" s="2" t="s">
        <v>3</v>
      </c>
      <c r="B7" s="6">
        <v>1128969801</v>
      </c>
      <c r="C7" s="6">
        <v>1084302392</v>
      </c>
      <c r="D7" s="6">
        <v>1004457264</v>
      </c>
      <c r="E7" s="6">
        <v>923323644</v>
      </c>
      <c r="F7" s="6">
        <v>944485557</v>
      </c>
      <c r="G7" s="6">
        <v>705575674</v>
      </c>
      <c r="H7" s="6">
        <v>798438450</v>
      </c>
      <c r="I7" s="6">
        <v>671196355</v>
      </c>
      <c r="J7" s="6">
        <v>642319289</v>
      </c>
      <c r="K7" s="6">
        <v>480177974</v>
      </c>
      <c r="L7" s="6">
        <v>351597638</v>
      </c>
      <c r="M7" s="6">
        <v>518005153</v>
      </c>
      <c r="N7" s="6">
        <v>509370147</v>
      </c>
      <c r="O7" s="6">
        <v>452631779</v>
      </c>
      <c r="P7" s="6">
        <v>324545728</v>
      </c>
      <c r="Q7" s="6">
        <v>212062025</v>
      </c>
      <c r="R7" s="6">
        <v>91507454</v>
      </c>
      <c r="S7" s="6">
        <v>76805716</v>
      </c>
      <c r="T7" s="6">
        <v>65804031</v>
      </c>
      <c r="U7" s="6">
        <v>82122117</v>
      </c>
      <c r="V7" s="6">
        <v>33344770</v>
      </c>
      <c r="W7" s="6">
        <v>35085842</v>
      </c>
      <c r="X7" s="6">
        <v>56460630</v>
      </c>
      <c r="Y7" s="6">
        <v>30382683</v>
      </c>
      <c r="Z7" s="6">
        <v>40752939</v>
      </c>
      <c r="AA7" s="6">
        <v>35624811</v>
      </c>
      <c r="AB7" s="6">
        <v>20353682</v>
      </c>
      <c r="AC7" s="6">
        <v>39201786</v>
      </c>
      <c r="AD7" s="6">
        <v>26492715</v>
      </c>
      <c r="AE7" s="6">
        <v>22337604</v>
      </c>
      <c r="AF7" s="6">
        <v>21978403</v>
      </c>
      <c r="AG7" s="6">
        <v>26977987</v>
      </c>
      <c r="AH7" s="6">
        <v>64964485</v>
      </c>
      <c r="AI7" s="6">
        <v>64306393</v>
      </c>
      <c r="AJ7" s="6">
        <v>61459337</v>
      </c>
      <c r="AK7" s="6">
        <v>61444399</v>
      </c>
      <c r="AL7" s="6">
        <v>56192982</v>
      </c>
      <c r="AM7" s="6">
        <v>51151114</v>
      </c>
      <c r="AN7" s="6">
        <v>51418603</v>
      </c>
      <c r="AO7" s="6">
        <v>52101492</v>
      </c>
      <c r="AP7" s="6">
        <v>30042346</v>
      </c>
      <c r="AQ7" s="6">
        <v>24891398</v>
      </c>
      <c r="AR7" s="6">
        <v>19650690</v>
      </c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</row>
    <row r="8" spans="1:168" x14ac:dyDescent="0.2">
      <c r="A8" s="2" t="s">
        <v>4</v>
      </c>
      <c r="B8" s="6">
        <v>85235798</v>
      </c>
      <c r="C8" s="6">
        <v>94007700</v>
      </c>
      <c r="D8" s="6">
        <v>126551213</v>
      </c>
      <c r="E8" s="6">
        <v>125169085</v>
      </c>
      <c r="F8" s="6">
        <v>124955131</v>
      </c>
      <c r="G8" s="6">
        <v>125738559</v>
      </c>
      <c r="H8" s="6">
        <v>118435404</v>
      </c>
      <c r="I8" s="6">
        <v>84678957</v>
      </c>
      <c r="J8" s="6">
        <v>79451929</v>
      </c>
      <c r="K8" s="6">
        <v>71951768</v>
      </c>
      <c r="L8" s="6">
        <v>70658317</v>
      </c>
      <c r="M8" s="6">
        <v>130013231</v>
      </c>
      <c r="N8" s="6">
        <v>138918956</v>
      </c>
      <c r="O8" s="6">
        <v>152265131</v>
      </c>
      <c r="P8" s="6">
        <v>161600191</v>
      </c>
      <c r="Q8" s="6">
        <v>175944581</v>
      </c>
      <c r="R8" s="6">
        <v>147591745</v>
      </c>
      <c r="S8" s="6">
        <v>158754876</v>
      </c>
      <c r="T8" s="6">
        <v>137425838</v>
      </c>
      <c r="U8" s="6">
        <v>141599332</v>
      </c>
      <c r="V8" s="6">
        <v>125576424</v>
      </c>
      <c r="W8" s="6">
        <v>146155080</v>
      </c>
      <c r="X8" s="6">
        <v>156090543</v>
      </c>
      <c r="Y8" s="6">
        <v>160225842</v>
      </c>
      <c r="Z8" s="6">
        <v>138011930</v>
      </c>
      <c r="AA8" s="6">
        <v>133728348</v>
      </c>
      <c r="AB8" s="6">
        <v>124375777</v>
      </c>
      <c r="AC8" s="6">
        <v>132421064</v>
      </c>
      <c r="AD8" s="6">
        <v>126997210</v>
      </c>
      <c r="AE8" s="6">
        <v>114397580</v>
      </c>
      <c r="AF8" s="6">
        <v>151025897</v>
      </c>
      <c r="AG8" s="6">
        <v>121911436</v>
      </c>
      <c r="AH8" s="6">
        <v>127516167</v>
      </c>
      <c r="AI8" s="6">
        <v>122197701</v>
      </c>
      <c r="AJ8" s="6">
        <v>108413311</v>
      </c>
      <c r="AK8" s="6">
        <v>93169854</v>
      </c>
      <c r="AL8" s="6">
        <v>84509489</v>
      </c>
      <c r="AM8" s="6">
        <v>73570228</v>
      </c>
      <c r="AN8" s="6">
        <v>63829997</v>
      </c>
      <c r="AO8" s="6">
        <v>60016694</v>
      </c>
      <c r="AP8" s="6">
        <v>54794314</v>
      </c>
      <c r="AQ8" s="6">
        <v>41994876</v>
      </c>
      <c r="AR8" s="6">
        <v>40372725</v>
      </c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</row>
    <row r="9" spans="1:168" x14ac:dyDescent="0.2">
      <c r="A9" s="2" t="s">
        <v>5</v>
      </c>
      <c r="B9" s="6">
        <v>11942729490</v>
      </c>
      <c r="C9" s="6">
        <v>10633009258</v>
      </c>
      <c r="D9" s="6">
        <v>11493497352</v>
      </c>
      <c r="E9" s="6">
        <v>11185252395</v>
      </c>
      <c r="F9" s="6">
        <v>10709714108</v>
      </c>
      <c r="G9" s="6">
        <v>10250072190</v>
      </c>
      <c r="H9" s="6">
        <v>9612191300</v>
      </c>
      <c r="I9" s="6">
        <v>9131457718</v>
      </c>
      <c r="J9" s="6">
        <v>7907175322</v>
      </c>
      <c r="K9" s="6">
        <v>7933479603</v>
      </c>
      <c r="L9" s="6">
        <v>8011639184</v>
      </c>
      <c r="M9" s="6">
        <v>8110197963</v>
      </c>
      <c r="N9" s="6">
        <v>8077849578</v>
      </c>
      <c r="O9" s="6">
        <v>8638845758</v>
      </c>
      <c r="P9" s="6">
        <v>8010807427</v>
      </c>
      <c r="Q9" s="6">
        <v>7144757388</v>
      </c>
      <c r="R9" s="6">
        <v>6702434427</v>
      </c>
      <c r="S9" s="6">
        <v>6176875460</v>
      </c>
      <c r="T9" s="6">
        <v>5873367068</v>
      </c>
      <c r="U9" s="6">
        <v>5834491221</v>
      </c>
      <c r="V9" s="6">
        <v>5592120305</v>
      </c>
      <c r="W9" s="6">
        <v>5387624499</v>
      </c>
      <c r="X9" s="6">
        <v>4829135603</v>
      </c>
      <c r="Y9" s="6">
        <v>4412581514</v>
      </c>
      <c r="Z9" s="6">
        <v>4142235311</v>
      </c>
      <c r="AA9" s="6">
        <v>3907569284</v>
      </c>
      <c r="AB9" s="6">
        <v>3745871101</v>
      </c>
      <c r="AC9" s="6">
        <v>3769025237</v>
      </c>
      <c r="AD9" s="6">
        <v>3380006818</v>
      </c>
      <c r="AE9" s="6">
        <v>3309177783</v>
      </c>
      <c r="AF9" s="6">
        <v>3071526926</v>
      </c>
      <c r="AG9" s="6">
        <v>3284770830</v>
      </c>
      <c r="AH9" s="6">
        <v>3071897684</v>
      </c>
      <c r="AI9" s="6">
        <v>2790784623</v>
      </c>
      <c r="AJ9" s="6">
        <v>2471762856</v>
      </c>
      <c r="AK9" s="6">
        <v>2227354836</v>
      </c>
      <c r="AL9" s="6">
        <v>1948453476</v>
      </c>
      <c r="AM9" s="6">
        <v>1803286714</v>
      </c>
      <c r="AN9" s="6">
        <v>1504355702</v>
      </c>
      <c r="AO9" s="6">
        <v>1413045910</v>
      </c>
      <c r="AP9" s="6">
        <v>1287218831</v>
      </c>
      <c r="AQ9" s="6">
        <v>1174931862</v>
      </c>
      <c r="AR9" s="6">
        <v>1030685200</v>
      </c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</row>
    <row r="10" spans="1:168" x14ac:dyDescent="0.2">
      <c r="A10" s="2" t="s">
        <v>6</v>
      </c>
      <c r="B10" s="8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10000000</v>
      </c>
      <c r="Z10" s="6">
        <v>10000000</v>
      </c>
      <c r="AA10" s="6">
        <v>8867900</v>
      </c>
      <c r="AB10" s="6">
        <v>7518950</v>
      </c>
      <c r="AC10" s="6">
        <v>10541950</v>
      </c>
      <c r="AD10" s="6">
        <v>16712597</v>
      </c>
      <c r="AE10" s="6">
        <v>7512801</v>
      </c>
      <c r="AF10" s="6">
        <v>10345903</v>
      </c>
      <c r="AG10" s="6">
        <v>7963838</v>
      </c>
      <c r="AH10" s="6">
        <v>8599122</v>
      </c>
      <c r="AI10" s="6">
        <v>8494681</v>
      </c>
      <c r="AJ10" s="6">
        <v>10111922</v>
      </c>
      <c r="AK10" s="6">
        <v>9491203</v>
      </c>
      <c r="AL10" s="6">
        <v>10669014</v>
      </c>
      <c r="AM10" s="6">
        <v>13512071</v>
      </c>
      <c r="AN10" s="6">
        <v>10505781</v>
      </c>
      <c r="AO10" s="6">
        <v>10505782</v>
      </c>
      <c r="AP10" s="6">
        <v>0</v>
      </c>
      <c r="AQ10" s="6">
        <v>0</v>
      </c>
      <c r="AR10" s="6">
        <v>0</v>
      </c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</row>
    <row r="11" spans="1:168" x14ac:dyDescent="0.2">
      <c r="A11" s="2" t="s">
        <v>7</v>
      </c>
      <c r="B11" s="8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176671319</v>
      </c>
      <c r="P11" s="6">
        <v>173164765</v>
      </c>
      <c r="Q11" s="6">
        <v>163425348</v>
      </c>
      <c r="R11" s="6">
        <v>152130785</v>
      </c>
      <c r="S11" s="6">
        <v>139131665</v>
      </c>
      <c r="T11" s="6">
        <v>137564050</v>
      </c>
      <c r="U11" s="6">
        <v>131594000</v>
      </c>
      <c r="V11" s="6">
        <v>129299587</v>
      </c>
      <c r="W11" s="6">
        <v>128001463</v>
      </c>
      <c r="X11" s="6">
        <v>122499700</v>
      </c>
      <c r="Y11" s="6">
        <v>117334929</v>
      </c>
      <c r="Z11" s="6">
        <v>113781000</v>
      </c>
      <c r="AA11" s="6">
        <v>111141804</v>
      </c>
      <c r="AB11" s="6">
        <v>109015076</v>
      </c>
      <c r="AC11" s="6">
        <v>113141200</v>
      </c>
      <c r="AD11" s="6">
        <v>117192270</v>
      </c>
      <c r="AE11" s="6">
        <v>108020722</v>
      </c>
      <c r="AF11" s="6">
        <v>107622203</v>
      </c>
      <c r="AG11" s="6">
        <v>109663922</v>
      </c>
      <c r="AH11" s="6">
        <v>100620736</v>
      </c>
      <c r="AI11" s="6">
        <v>100045329</v>
      </c>
      <c r="AJ11" s="6">
        <v>88728267</v>
      </c>
      <c r="AK11" s="6">
        <v>87601466</v>
      </c>
      <c r="AL11" s="6">
        <v>79929617</v>
      </c>
      <c r="AM11" s="6">
        <v>70240652</v>
      </c>
      <c r="AN11" s="6">
        <v>52145271</v>
      </c>
      <c r="AO11" s="6">
        <v>50508106</v>
      </c>
      <c r="AP11" s="6">
        <v>0</v>
      </c>
      <c r="AQ11" s="6">
        <v>0</v>
      </c>
      <c r="AR11" s="6">
        <v>0</v>
      </c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</row>
    <row r="12" spans="1:168" x14ac:dyDescent="0.2">
      <c r="A12" s="2" t="s">
        <v>8</v>
      </c>
      <c r="B12" s="8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1800000</v>
      </c>
      <c r="P12" s="6">
        <v>1300000</v>
      </c>
      <c r="Q12" s="6">
        <v>1300000</v>
      </c>
      <c r="R12" s="6">
        <v>1300000</v>
      </c>
      <c r="S12" s="6">
        <v>1300000</v>
      </c>
      <c r="T12" s="6">
        <v>1300000</v>
      </c>
      <c r="U12" s="6">
        <v>1300000</v>
      </c>
      <c r="V12" s="6">
        <v>1300000</v>
      </c>
      <c r="W12" s="6">
        <v>1300000</v>
      </c>
      <c r="X12" s="6">
        <v>1452649</v>
      </c>
      <c r="Y12" s="6">
        <v>1147351</v>
      </c>
      <c r="Z12" s="6">
        <v>1300000</v>
      </c>
      <c r="AA12" s="6">
        <v>1300000</v>
      </c>
      <c r="AB12" s="6">
        <v>1300000</v>
      </c>
      <c r="AC12" s="6">
        <v>1300000</v>
      </c>
      <c r="AD12" s="6">
        <v>0</v>
      </c>
      <c r="AE12" s="6">
        <v>1300000</v>
      </c>
      <c r="AF12" s="6">
        <v>1300000</v>
      </c>
      <c r="AG12" s="6">
        <v>1300000</v>
      </c>
      <c r="AH12" s="6">
        <v>1300000</v>
      </c>
      <c r="AI12" s="6">
        <v>1299361</v>
      </c>
      <c r="AJ12" s="6">
        <v>1300000</v>
      </c>
      <c r="AK12" s="6">
        <v>1300000</v>
      </c>
      <c r="AL12" s="6">
        <v>1300000</v>
      </c>
      <c r="AM12" s="6">
        <v>1300000</v>
      </c>
      <c r="AN12" s="6">
        <v>1300000</v>
      </c>
      <c r="AO12" s="6">
        <v>1300000</v>
      </c>
      <c r="AP12" s="6">
        <v>0</v>
      </c>
      <c r="AQ12" s="6">
        <v>0</v>
      </c>
      <c r="AR12" s="6">
        <v>0</v>
      </c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</row>
    <row r="13" spans="1:168" x14ac:dyDescent="0.2">
      <c r="A13" s="2" t="s">
        <v>14</v>
      </c>
      <c r="B13" s="6">
        <v>238055361</v>
      </c>
      <c r="C13" s="6">
        <v>231044074</v>
      </c>
      <c r="D13" s="6">
        <v>245899457</v>
      </c>
      <c r="E13" s="6">
        <v>263316567</v>
      </c>
      <c r="F13" s="6">
        <v>254513100</v>
      </c>
      <c r="G13" s="6">
        <v>248266500</v>
      </c>
      <c r="H13" s="6">
        <v>239244797</v>
      </c>
      <c r="I13" s="6">
        <v>226761088</v>
      </c>
      <c r="J13" s="6">
        <v>221003556</v>
      </c>
      <c r="K13" s="6">
        <v>200461490</v>
      </c>
      <c r="L13" s="6">
        <v>178589740</v>
      </c>
      <c r="M13" s="6">
        <v>153802162</v>
      </c>
      <c r="N13" s="6">
        <v>173226734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357629718</v>
      </c>
      <c r="AQ13" s="6">
        <v>307602963</v>
      </c>
      <c r="AR13" s="6">
        <v>259819264</v>
      </c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</row>
    <row r="14" spans="1:168" x14ac:dyDescent="0.2">
      <c r="A14" s="2" t="s">
        <v>0</v>
      </c>
      <c r="B14" s="6">
        <v>1776924689</v>
      </c>
      <c r="C14" s="6">
        <v>1880330204</v>
      </c>
      <c r="D14" s="6">
        <v>1795716980</v>
      </c>
      <c r="E14" s="6">
        <v>1739803914</v>
      </c>
      <c r="F14" s="6">
        <v>1652485523</v>
      </c>
      <c r="G14" s="6">
        <v>1751993271</v>
      </c>
      <c r="H14" s="6">
        <v>1533402454</v>
      </c>
      <c r="I14" s="6">
        <v>1450044373</v>
      </c>
      <c r="J14" s="6">
        <v>1452253283</v>
      </c>
      <c r="K14" s="6">
        <v>1546462857</v>
      </c>
      <c r="L14" s="6">
        <v>1568400439</v>
      </c>
      <c r="M14" s="6">
        <v>1780577519</v>
      </c>
      <c r="N14" s="6">
        <v>2138935931</v>
      </c>
      <c r="O14" s="6">
        <v>2072897039</v>
      </c>
      <c r="P14" s="6">
        <v>2097657832</v>
      </c>
      <c r="Q14" s="6">
        <v>1924215175</v>
      </c>
      <c r="R14" s="6">
        <v>1934180353</v>
      </c>
      <c r="S14" s="6">
        <v>1759971256</v>
      </c>
      <c r="T14" s="6">
        <v>1750382268</v>
      </c>
      <c r="U14" s="6">
        <v>1600681418</v>
      </c>
      <c r="V14" s="6">
        <v>1610728349</v>
      </c>
      <c r="W14" s="6">
        <v>1602448472</v>
      </c>
      <c r="X14" s="6">
        <v>1402109085</v>
      </c>
      <c r="Y14" s="6">
        <v>1462546500</v>
      </c>
      <c r="Z14" s="6">
        <v>1566657221</v>
      </c>
      <c r="AA14" s="6">
        <v>1690999266</v>
      </c>
      <c r="AB14" s="6">
        <v>1743422410</v>
      </c>
      <c r="AC14" s="6">
        <v>2007033300</v>
      </c>
      <c r="AD14" s="6">
        <v>1918529965</v>
      </c>
      <c r="AE14" s="6">
        <v>1790692181</v>
      </c>
      <c r="AF14" s="6">
        <v>1796563077</v>
      </c>
      <c r="AG14" s="6">
        <v>1641996170</v>
      </c>
      <c r="AH14" s="6">
        <v>1502869213</v>
      </c>
      <c r="AI14" s="6">
        <v>1370818991</v>
      </c>
      <c r="AJ14" s="6">
        <v>1300241659</v>
      </c>
      <c r="AK14" s="6">
        <v>1266838638</v>
      </c>
      <c r="AL14" s="6">
        <v>1349362432</v>
      </c>
      <c r="AM14" s="6">
        <v>1211969020</v>
      </c>
      <c r="AN14" s="6">
        <v>1045710393</v>
      </c>
      <c r="AO14" s="6">
        <v>924772159</v>
      </c>
      <c r="AP14" s="6">
        <v>805480720</v>
      </c>
      <c r="AQ14" s="6">
        <v>697332738</v>
      </c>
      <c r="AR14" s="6">
        <v>675056554</v>
      </c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</row>
    <row r="15" spans="1:168" x14ac:dyDescent="0.2">
      <c r="A15" s="2" t="s">
        <v>9</v>
      </c>
      <c r="B15" s="6">
        <v>12995781</v>
      </c>
      <c r="C15" s="6">
        <v>865147</v>
      </c>
      <c r="D15" s="6">
        <v>3431355</v>
      </c>
      <c r="E15" s="6">
        <v>1966304</v>
      </c>
      <c r="F15" s="6">
        <v>10881738</v>
      </c>
      <c r="G15" s="6">
        <v>648573</v>
      </c>
      <c r="H15" s="6">
        <v>505941</v>
      </c>
      <c r="I15" s="6">
        <v>876654</v>
      </c>
      <c r="J15" s="6">
        <v>162013</v>
      </c>
      <c r="K15" s="6">
        <v>1859492</v>
      </c>
      <c r="L15" s="6">
        <v>4940879</v>
      </c>
      <c r="M15" s="6">
        <v>10214882</v>
      </c>
      <c r="N15" s="6">
        <v>2062477</v>
      </c>
      <c r="O15" s="6">
        <v>8059964</v>
      </c>
      <c r="P15" s="6">
        <v>7129848</v>
      </c>
      <c r="Q15" s="6">
        <v>1434689</v>
      </c>
      <c r="R15" s="6">
        <v>21279322</v>
      </c>
      <c r="S15" s="6">
        <v>2825576</v>
      </c>
      <c r="T15" s="6">
        <v>11105399</v>
      </c>
      <c r="U15" s="6">
        <v>302965</v>
      </c>
      <c r="V15" s="6">
        <v>284609</v>
      </c>
      <c r="W15" s="6">
        <v>152368</v>
      </c>
      <c r="X15" s="6">
        <v>247000</v>
      </c>
      <c r="Y15" s="6">
        <v>0</v>
      </c>
      <c r="Z15" s="6">
        <v>247000</v>
      </c>
      <c r="AA15" s="6">
        <v>496429</v>
      </c>
      <c r="AB15" s="6">
        <v>-10898501</v>
      </c>
      <c r="AC15" s="6">
        <v>18626501</v>
      </c>
      <c r="AD15" s="6">
        <v>7689722</v>
      </c>
      <c r="AE15" s="6">
        <v>5117538</v>
      </c>
      <c r="AF15" s="6">
        <v>0</v>
      </c>
      <c r="AG15" s="6">
        <v>4161891</v>
      </c>
      <c r="AH15" s="6">
        <v>8249515</v>
      </c>
      <c r="AI15" s="6">
        <v>-1171143</v>
      </c>
      <c r="AJ15" s="6">
        <v>9216007</v>
      </c>
      <c r="AK15" s="6">
        <v>11742546</v>
      </c>
      <c r="AL15" s="6">
        <v>10760587</v>
      </c>
      <c r="AM15" s="6">
        <v>8935828</v>
      </c>
      <c r="AN15" s="6">
        <v>9228051</v>
      </c>
      <c r="AO15" s="6">
        <v>10579250</v>
      </c>
      <c r="AP15" s="6">
        <v>5510842</v>
      </c>
      <c r="AQ15" s="6">
        <v>20298339</v>
      </c>
      <c r="AR15" s="6">
        <v>9547272</v>
      </c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</row>
    <row r="16" spans="1:168" x14ac:dyDescent="0.2">
      <c r="A16" s="2" t="s">
        <v>10</v>
      </c>
      <c r="B16" s="6">
        <v>239987063</v>
      </c>
      <c r="C16" s="6">
        <v>248581972</v>
      </c>
      <c r="D16" s="6">
        <v>234477170</v>
      </c>
      <c r="E16" s="6">
        <v>205732309</v>
      </c>
      <c r="F16" s="6">
        <v>219065070</v>
      </c>
      <c r="G16" s="6">
        <v>332716413</v>
      </c>
      <c r="H16" s="6">
        <v>163310658</v>
      </c>
      <c r="I16" s="6">
        <v>165084230</v>
      </c>
      <c r="J16" s="6">
        <v>158183270</v>
      </c>
      <c r="K16" s="6">
        <v>150030111</v>
      </c>
      <c r="L16" s="6">
        <v>167427300</v>
      </c>
      <c r="M16" s="6">
        <v>152532072</v>
      </c>
      <c r="N16" s="6">
        <v>154442624</v>
      </c>
      <c r="O16" s="6">
        <v>149021384</v>
      </c>
      <c r="P16" s="6">
        <v>155425913</v>
      </c>
      <c r="Q16" s="6">
        <v>131566575</v>
      </c>
      <c r="R16" s="6">
        <v>119861551</v>
      </c>
      <c r="S16" s="6">
        <v>112259772</v>
      </c>
      <c r="T16" s="6">
        <v>99570528</v>
      </c>
      <c r="U16" s="6">
        <v>107385235</v>
      </c>
      <c r="V16" s="6">
        <v>102288872</v>
      </c>
      <c r="W16" s="6">
        <v>118096658</v>
      </c>
      <c r="X16" s="6">
        <v>144318944</v>
      </c>
      <c r="Y16" s="6">
        <v>120870497</v>
      </c>
      <c r="Z16" s="6">
        <v>91223656</v>
      </c>
      <c r="AA16" s="6">
        <v>117777893</v>
      </c>
      <c r="AB16" s="6">
        <v>94144843</v>
      </c>
      <c r="AC16" s="6">
        <v>102576243</v>
      </c>
      <c r="AD16" s="6">
        <v>91271255</v>
      </c>
      <c r="AE16" s="6">
        <v>102525689</v>
      </c>
      <c r="AF16" s="6">
        <v>60452682</v>
      </c>
      <c r="AG16" s="6">
        <v>57778507</v>
      </c>
      <c r="AH16" s="6">
        <v>21531754</v>
      </c>
      <c r="AI16" s="6">
        <v>20114443</v>
      </c>
      <c r="AJ16" s="6">
        <v>24104368</v>
      </c>
      <c r="AK16" s="6">
        <v>14710888</v>
      </c>
      <c r="AL16" s="6">
        <v>14677979</v>
      </c>
      <c r="AM16" s="6">
        <v>12065486</v>
      </c>
      <c r="AN16" s="6">
        <v>17526979</v>
      </c>
      <c r="AO16" s="6">
        <v>6111758</v>
      </c>
      <c r="AP16" s="6">
        <v>5227250</v>
      </c>
      <c r="AQ16" s="6">
        <v>2622970</v>
      </c>
      <c r="AR16" s="6">
        <v>1927126</v>
      </c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</row>
    <row r="17" spans="1:168" x14ac:dyDescent="0.2">
      <c r="A17" s="2" t="s">
        <v>11</v>
      </c>
      <c r="B17" s="6">
        <v>753837</v>
      </c>
      <c r="C17" s="6">
        <v>1021207</v>
      </c>
      <c r="D17" s="6">
        <v>1101300</v>
      </c>
      <c r="E17" s="6">
        <v>1280267</v>
      </c>
      <c r="F17" s="6">
        <v>1393572</v>
      </c>
      <c r="G17" s="6">
        <v>1083470</v>
      </c>
      <c r="H17" s="6">
        <v>875345</v>
      </c>
      <c r="I17" s="6">
        <v>2250029</v>
      </c>
      <c r="J17" s="6">
        <v>1362001</v>
      </c>
      <c r="K17" s="6">
        <v>1894494</v>
      </c>
      <c r="L17" s="6">
        <v>1296135</v>
      </c>
      <c r="M17" s="6">
        <v>1063510</v>
      </c>
      <c r="N17" s="6">
        <v>1370292</v>
      </c>
      <c r="O17" s="6">
        <v>2207377</v>
      </c>
      <c r="P17" s="6">
        <v>931346</v>
      </c>
      <c r="Q17" s="6">
        <v>867828</v>
      </c>
      <c r="R17" s="6">
        <v>690211</v>
      </c>
      <c r="S17" s="6">
        <v>537395</v>
      </c>
      <c r="T17" s="6">
        <v>440039</v>
      </c>
      <c r="U17" s="6">
        <v>855524</v>
      </c>
      <c r="V17" s="6">
        <v>477485</v>
      </c>
      <c r="W17" s="6">
        <v>713067</v>
      </c>
      <c r="X17" s="6">
        <v>715821</v>
      </c>
      <c r="Y17" s="6">
        <v>361651</v>
      </c>
      <c r="Z17" s="6">
        <v>272905</v>
      </c>
      <c r="AA17" s="6">
        <v>500158</v>
      </c>
      <c r="AB17" s="6">
        <v>510750</v>
      </c>
      <c r="AC17" s="6">
        <v>600418</v>
      </c>
      <c r="AD17" s="6">
        <v>589659</v>
      </c>
      <c r="AE17" s="6">
        <v>565889</v>
      </c>
      <c r="AF17" s="6">
        <v>730871</v>
      </c>
      <c r="AG17" s="6">
        <v>44459</v>
      </c>
      <c r="AH17" s="6">
        <v>594196</v>
      </c>
      <c r="AI17" s="6">
        <v>1294744</v>
      </c>
      <c r="AJ17" s="6">
        <v>874457</v>
      </c>
      <c r="AK17" s="6">
        <v>851006</v>
      </c>
      <c r="AL17" s="6">
        <v>833736</v>
      </c>
      <c r="AM17" s="6">
        <v>625559</v>
      </c>
      <c r="AN17" s="6">
        <v>785391</v>
      </c>
      <c r="AO17" s="6">
        <v>716250</v>
      </c>
      <c r="AP17" s="6">
        <v>991791</v>
      </c>
      <c r="AQ17" s="6">
        <v>296791</v>
      </c>
      <c r="AR17" s="6">
        <v>453161</v>
      </c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</row>
    <row r="18" spans="1:168" x14ac:dyDescent="0.2">
      <c r="A18" s="2" t="s">
        <v>12</v>
      </c>
      <c r="B18" s="6">
        <v>613911</v>
      </c>
      <c r="C18" s="6">
        <v>721686</v>
      </c>
      <c r="D18" s="6">
        <v>813468</v>
      </c>
      <c r="E18" s="6">
        <v>988334</v>
      </c>
      <c r="F18" s="6">
        <v>795307</v>
      </c>
      <c r="G18" s="6">
        <v>784404</v>
      </c>
      <c r="H18" s="6">
        <v>867064</v>
      </c>
      <c r="I18" s="6">
        <v>683208</v>
      </c>
      <c r="J18" s="6">
        <v>648552</v>
      </c>
      <c r="K18" s="6">
        <v>2820182</v>
      </c>
      <c r="L18" s="6">
        <v>3707986</v>
      </c>
      <c r="M18" s="6">
        <v>1718574</v>
      </c>
      <c r="N18" s="6">
        <v>1074999</v>
      </c>
      <c r="O18" s="6">
        <v>1944888</v>
      </c>
      <c r="P18" s="6">
        <v>1723677</v>
      </c>
      <c r="Q18" s="6">
        <v>1819571</v>
      </c>
      <c r="R18" s="6">
        <v>59300</v>
      </c>
      <c r="S18" s="6">
        <v>950727</v>
      </c>
      <c r="T18" s="6">
        <v>942453</v>
      </c>
      <c r="U18" s="6">
        <v>877001</v>
      </c>
      <c r="V18" s="6">
        <v>862195</v>
      </c>
      <c r="W18" s="6">
        <v>-323488</v>
      </c>
      <c r="X18" s="6">
        <v>861915</v>
      </c>
      <c r="Y18" s="6">
        <v>864971</v>
      </c>
      <c r="Z18" s="6">
        <v>858166</v>
      </c>
      <c r="AA18" s="6">
        <v>2248290</v>
      </c>
      <c r="AB18" s="6">
        <v>2105714</v>
      </c>
      <c r="AC18" s="6">
        <v>818884</v>
      </c>
      <c r="AD18" s="6">
        <v>925741</v>
      </c>
      <c r="AE18" s="6">
        <v>691991</v>
      </c>
      <c r="AF18" s="6">
        <v>3178758</v>
      </c>
      <c r="AG18" s="6">
        <v>7069519</v>
      </c>
      <c r="AH18" s="6">
        <v>9412506</v>
      </c>
      <c r="AI18" s="6">
        <v>9640192</v>
      </c>
      <c r="AJ18" s="6">
        <v>10189718</v>
      </c>
      <c r="AK18" s="6">
        <v>13687067</v>
      </c>
      <c r="AL18" s="6">
        <v>10476466</v>
      </c>
      <c r="AM18" s="6">
        <v>9793955</v>
      </c>
      <c r="AN18" s="6">
        <v>19056338</v>
      </c>
      <c r="AO18" s="6">
        <v>20257897</v>
      </c>
      <c r="AP18" s="6">
        <v>20517948</v>
      </c>
      <c r="AQ18" s="6">
        <v>17773826</v>
      </c>
      <c r="AR18" s="6">
        <v>15975300</v>
      </c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</row>
    <row r="19" spans="1:168" x14ac:dyDescent="0.2">
      <c r="A19" s="2" t="s">
        <v>2</v>
      </c>
      <c r="B19" s="6">
        <v>421137393</v>
      </c>
      <c r="C19" s="6">
        <v>423062792</v>
      </c>
      <c r="D19" s="6">
        <v>428007824</v>
      </c>
      <c r="E19" s="6">
        <v>523467883</v>
      </c>
      <c r="F19" s="6">
        <v>534843316</v>
      </c>
      <c r="G19" s="6">
        <v>573166198</v>
      </c>
      <c r="H19" s="6">
        <v>534485511</v>
      </c>
      <c r="I19" s="6">
        <v>363987275</v>
      </c>
      <c r="J19" s="6">
        <v>453532351</v>
      </c>
      <c r="K19" s="6">
        <v>494823284</v>
      </c>
      <c r="L19" s="6">
        <v>535596898</v>
      </c>
      <c r="M19" s="6">
        <v>397239981</v>
      </c>
      <c r="N19" s="6">
        <v>448318586</v>
      </c>
      <c r="O19" s="6">
        <v>467756446</v>
      </c>
      <c r="P19" s="6">
        <v>486845129</v>
      </c>
      <c r="Q19" s="6">
        <v>427484426</v>
      </c>
      <c r="R19" s="6">
        <v>414531341</v>
      </c>
      <c r="S19" s="8">
        <v>393363901</v>
      </c>
      <c r="T19" s="8">
        <v>376493892</v>
      </c>
      <c r="U19" s="8">
        <v>416179279</v>
      </c>
      <c r="V19" s="8">
        <v>434217850</v>
      </c>
      <c r="W19" s="8">
        <v>348511843</v>
      </c>
      <c r="X19" s="8">
        <v>347828796</v>
      </c>
      <c r="Y19" s="8">
        <v>322603857</v>
      </c>
      <c r="Z19" s="8">
        <v>266881982</v>
      </c>
      <c r="AA19" s="8">
        <v>254051163</v>
      </c>
      <c r="AB19" s="8">
        <v>240880721</v>
      </c>
      <c r="AC19" s="8">
        <v>234652922</v>
      </c>
      <c r="AD19" s="8">
        <v>206718512</v>
      </c>
      <c r="AE19" s="8">
        <v>189138977</v>
      </c>
      <c r="AF19" s="8">
        <v>200842065</v>
      </c>
      <c r="AG19" s="8">
        <v>237498829</v>
      </c>
      <c r="AH19" s="8">
        <v>244312591</v>
      </c>
      <c r="AI19" s="8">
        <v>218499124</v>
      </c>
      <c r="AJ19" s="8">
        <v>195050891</v>
      </c>
      <c r="AK19" s="8">
        <v>174054516</v>
      </c>
      <c r="AL19" s="8">
        <v>160107784</v>
      </c>
      <c r="AM19" s="8">
        <v>148787914</v>
      </c>
      <c r="AN19" s="8">
        <v>131431176</v>
      </c>
      <c r="AO19" s="8">
        <v>127702536</v>
      </c>
      <c r="AP19" s="8">
        <v>125858320</v>
      </c>
      <c r="AQ19" s="8">
        <v>116848944</v>
      </c>
      <c r="AR19" s="8">
        <v>124430046</v>
      </c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</row>
    <row r="20" spans="1:168" x14ac:dyDescent="0.2">
      <c r="A20" s="2" t="s">
        <v>13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9807577</v>
      </c>
      <c r="AE20" s="8">
        <v>9713926</v>
      </c>
      <c r="AF20" s="8">
        <v>9631087</v>
      </c>
      <c r="AG20" s="8">
        <v>10170298</v>
      </c>
      <c r="AH20" s="8">
        <v>10170339</v>
      </c>
      <c r="AI20" s="8">
        <v>10170256</v>
      </c>
      <c r="AJ20" s="8">
        <v>10170296</v>
      </c>
      <c r="AK20" s="8">
        <v>10170339</v>
      </c>
      <c r="AL20" s="8">
        <v>8541825</v>
      </c>
      <c r="AM20" s="8">
        <v>7762234</v>
      </c>
      <c r="AN20" s="8">
        <v>7762234</v>
      </c>
      <c r="AO20" s="8">
        <v>7762234</v>
      </c>
      <c r="AP20" s="8">
        <v>7120786</v>
      </c>
      <c r="AQ20" s="8">
        <v>7197558</v>
      </c>
      <c r="AR20" s="8">
        <v>7308404</v>
      </c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</row>
    <row r="21" spans="1:168" x14ac:dyDescent="0.2">
      <c r="A21" s="2" t="s">
        <v>21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143000000</v>
      </c>
      <c r="L21" s="7">
        <v>219921278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</row>
    <row r="22" spans="1:168" s="1" customFormat="1" ht="12.75" thickBot="1" x14ac:dyDescent="0.25">
      <c r="A22" s="1" t="s">
        <v>18</v>
      </c>
      <c r="B22" s="16">
        <f>SUM(B7:B21)</f>
        <v>15847403124</v>
      </c>
      <c r="C22" s="16">
        <f>SUM(C7:C21)</f>
        <v>14596946432</v>
      </c>
      <c r="D22" s="16">
        <f>SUM(D7:D21)</f>
        <v>15333953383</v>
      </c>
      <c r="E22" s="16">
        <f>SUM(E7:E21)</f>
        <v>14970300702</v>
      </c>
      <c r="F22" s="16">
        <f t="shared" ref="F22:L22" si="0">SUM(F7:F21)</f>
        <v>14453132422</v>
      </c>
      <c r="G22" s="16">
        <f t="shared" si="0"/>
        <v>13990045252</v>
      </c>
      <c r="H22" s="16">
        <f t="shared" si="0"/>
        <v>13001756924</v>
      </c>
      <c r="I22" s="16">
        <f t="shared" si="0"/>
        <v>12097019887</v>
      </c>
      <c r="J22" s="16">
        <f t="shared" si="0"/>
        <v>10916091566</v>
      </c>
      <c r="K22" s="16">
        <f t="shared" si="0"/>
        <v>11026961255</v>
      </c>
      <c r="L22" s="16">
        <f t="shared" si="0"/>
        <v>11113775794</v>
      </c>
      <c r="M22" s="16">
        <f t="shared" ref="M22:AR22" si="1">SUM(M7:M21)</f>
        <v>11255365047</v>
      </c>
      <c r="N22" s="16">
        <f t="shared" si="1"/>
        <v>11645570324</v>
      </c>
      <c r="O22" s="16">
        <f t="shared" si="1"/>
        <v>12124101085</v>
      </c>
      <c r="P22" s="16">
        <f t="shared" si="1"/>
        <v>11421131856</v>
      </c>
      <c r="Q22" s="16">
        <f t="shared" si="1"/>
        <v>10184877606</v>
      </c>
      <c r="R22" s="16">
        <f t="shared" si="1"/>
        <v>9585566489</v>
      </c>
      <c r="S22" s="16">
        <f t="shared" si="1"/>
        <v>8822776344</v>
      </c>
      <c r="T22" s="16">
        <f t="shared" si="1"/>
        <v>8454395566</v>
      </c>
      <c r="U22" s="16">
        <f t="shared" si="1"/>
        <v>8317388092</v>
      </c>
      <c r="V22" s="16">
        <f t="shared" si="1"/>
        <v>8030500446</v>
      </c>
      <c r="W22" s="16">
        <f t="shared" si="1"/>
        <v>7767765804</v>
      </c>
      <c r="X22" s="16">
        <f t="shared" si="1"/>
        <v>7061720686</v>
      </c>
      <c r="Y22" s="16">
        <f t="shared" si="1"/>
        <v>6638919795</v>
      </c>
      <c r="Z22" s="16">
        <f t="shared" si="1"/>
        <v>6372222110</v>
      </c>
      <c r="AA22" s="16">
        <f t="shared" si="1"/>
        <v>6264305346</v>
      </c>
      <c r="AB22" s="16">
        <f t="shared" si="1"/>
        <v>6078600523</v>
      </c>
      <c r="AC22" s="16">
        <f t="shared" si="1"/>
        <v>6429939505</v>
      </c>
      <c r="AD22" s="16">
        <f t="shared" si="1"/>
        <v>5902934041</v>
      </c>
      <c r="AE22" s="16">
        <f t="shared" si="1"/>
        <v>5661192681</v>
      </c>
      <c r="AF22" s="16">
        <f t="shared" si="1"/>
        <v>5435197872</v>
      </c>
      <c r="AG22" s="16">
        <f t="shared" si="1"/>
        <v>5511307686</v>
      </c>
      <c r="AH22" s="16">
        <f t="shared" si="1"/>
        <v>5172038308</v>
      </c>
      <c r="AI22" s="16">
        <f t="shared" si="1"/>
        <v>4716494695</v>
      </c>
      <c r="AJ22" s="16">
        <f t="shared" si="1"/>
        <v>4291623089</v>
      </c>
      <c r="AK22" s="16">
        <f t="shared" si="1"/>
        <v>3972416758</v>
      </c>
      <c r="AL22" s="16">
        <f t="shared" si="1"/>
        <v>3735815387</v>
      </c>
      <c r="AM22" s="16">
        <f t="shared" si="1"/>
        <v>3413000775</v>
      </c>
      <c r="AN22" s="16">
        <f t="shared" si="1"/>
        <v>2915055916</v>
      </c>
      <c r="AO22" s="16">
        <f t="shared" si="1"/>
        <v>2685380068</v>
      </c>
      <c r="AP22" s="16">
        <f t="shared" si="1"/>
        <v>2700392866</v>
      </c>
      <c r="AQ22" s="16">
        <f t="shared" si="1"/>
        <v>2411792265</v>
      </c>
      <c r="AR22" s="16">
        <f t="shared" si="1"/>
        <v>2185225742</v>
      </c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</row>
    <row r="23" spans="1:168" ht="12.75" thickTop="1" x14ac:dyDescent="0.2"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</row>
    <row r="24" spans="1:168" x14ac:dyDescent="0.2"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</row>
    <row r="25" spans="1:168" x14ac:dyDescent="0.2">
      <c r="A25" s="2" t="s">
        <v>17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</row>
    <row r="26" spans="1:168" x14ac:dyDescent="0.2">
      <c r="A26" s="2" t="s">
        <v>3</v>
      </c>
      <c r="B26" s="6">
        <v>5802521421</v>
      </c>
      <c r="C26" s="6">
        <v>4574413463</v>
      </c>
      <c r="D26" s="6">
        <v>3324971405</v>
      </c>
      <c r="E26" s="6">
        <v>712692329</v>
      </c>
      <c r="F26" s="6">
        <v>1225029042</v>
      </c>
      <c r="G26" s="6">
        <v>1284309572</v>
      </c>
      <c r="H26" s="6">
        <v>929765502</v>
      </c>
      <c r="I26" s="6">
        <v>697635672</v>
      </c>
      <c r="J26" s="6">
        <v>487579944</v>
      </c>
      <c r="K26" s="6">
        <v>843974234</v>
      </c>
      <c r="L26" s="6">
        <v>411744101</v>
      </c>
      <c r="M26" s="6">
        <v>461414132</v>
      </c>
      <c r="N26" s="6">
        <v>528590296</v>
      </c>
      <c r="O26" s="6">
        <v>423888989</v>
      </c>
      <c r="P26" s="6">
        <v>406314637</v>
      </c>
      <c r="Q26" s="6">
        <v>363309922</v>
      </c>
      <c r="R26" s="6">
        <v>441288275</v>
      </c>
      <c r="S26" s="6">
        <v>441957351</v>
      </c>
      <c r="T26" s="6">
        <v>417429143</v>
      </c>
      <c r="U26" s="6">
        <v>487315010</v>
      </c>
      <c r="V26" s="6">
        <v>861466043</v>
      </c>
      <c r="W26" s="6">
        <v>291211238</v>
      </c>
      <c r="X26" s="6">
        <v>301107474</v>
      </c>
      <c r="Y26" s="6">
        <v>282528968</v>
      </c>
      <c r="Z26" s="6">
        <v>307125553</v>
      </c>
      <c r="AA26" s="6">
        <v>316699501</v>
      </c>
      <c r="AB26" s="6">
        <v>293706570</v>
      </c>
      <c r="AC26" s="6">
        <v>310173672</v>
      </c>
      <c r="AD26" s="6">
        <v>283110208</v>
      </c>
      <c r="AE26" s="6">
        <v>213507413</v>
      </c>
      <c r="AF26" s="6">
        <v>216707009</v>
      </c>
      <c r="AG26" s="6">
        <v>255631022</v>
      </c>
      <c r="AH26" s="6">
        <v>256298732</v>
      </c>
      <c r="AI26" s="6">
        <v>240289347</v>
      </c>
      <c r="AJ26" s="6">
        <v>241535954</v>
      </c>
      <c r="AK26" s="6">
        <v>230763445</v>
      </c>
      <c r="AL26" s="6">
        <v>305481749</v>
      </c>
      <c r="AM26" s="6">
        <v>362506516</v>
      </c>
      <c r="AN26" s="6">
        <v>334974876</v>
      </c>
      <c r="AO26" s="6">
        <v>327063173</v>
      </c>
      <c r="AP26" s="6">
        <v>324118220</v>
      </c>
      <c r="AQ26" s="6">
        <v>285555027</v>
      </c>
      <c r="AR26" s="6">
        <v>258396807</v>
      </c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</row>
    <row r="27" spans="1:168" x14ac:dyDescent="0.2">
      <c r="A27" s="2" t="s">
        <v>1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999900000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6">
        <v>0</v>
      </c>
      <c r="AQ27" s="6">
        <v>0</v>
      </c>
      <c r="AR27" s="6">
        <v>0</v>
      </c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</row>
    <row r="28" spans="1:168" x14ac:dyDescent="0.2">
      <c r="A28" s="2" t="s">
        <v>4</v>
      </c>
      <c r="B28" s="6">
        <v>272259902</v>
      </c>
      <c r="C28" s="6">
        <v>250631200</v>
      </c>
      <c r="D28" s="6">
        <v>334375624</v>
      </c>
      <c r="E28" s="6">
        <v>386160961</v>
      </c>
      <c r="F28" s="6">
        <v>341349660</v>
      </c>
      <c r="G28" s="6">
        <v>320867504</v>
      </c>
      <c r="H28" s="6">
        <v>359385370</v>
      </c>
      <c r="I28" s="6">
        <v>374406415</v>
      </c>
      <c r="J28" s="6">
        <v>404044488</v>
      </c>
      <c r="K28" s="6">
        <v>488961179</v>
      </c>
      <c r="L28" s="6">
        <v>291806293</v>
      </c>
      <c r="M28" s="6">
        <v>299543596</v>
      </c>
      <c r="N28" s="6">
        <v>209989902</v>
      </c>
      <c r="O28" s="6">
        <v>140138101</v>
      </c>
      <c r="P28" s="6">
        <v>131974160</v>
      </c>
      <c r="Q28" s="6">
        <v>161450070</v>
      </c>
      <c r="R28" s="6">
        <v>181667094</v>
      </c>
      <c r="S28" s="6">
        <v>253478753</v>
      </c>
      <c r="T28" s="6">
        <v>168656442</v>
      </c>
      <c r="U28" s="6">
        <v>262352078</v>
      </c>
      <c r="V28" s="6">
        <v>606974509</v>
      </c>
      <c r="W28" s="6">
        <v>185628605</v>
      </c>
      <c r="X28" s="6">
        <v>157760648</v>
      </c>
      <c r="Y28" s="6">
        <v>175869067</v>
      </c>
      <c r="Z28" s="6">
        <v>144815740</v>
      </c>
      <c r="AA28" s="6">
        <v>113336656</v>
      </c>
      <c r="AB28" s="6">
        <v>68323996</v>
      </c>
      <c r="AC28" s="6">
        <v>19335233</v>
      </c>
      <c r="AD28" s="6">
        <v>25959995</v>
      </c>
      <c r="AE28" s="6">
        <v>30011826</v>
      </c>
      <c r="AF28" s="6">
        <v>23932231</v>
      </c>
      <c r="AG28" s="6">
        <v>14049604</v>
      </c>
      <c r="AH28" s="6">
        <v>18182814</v>
      </c>
      <c r="AI28" s="6">
        <v>16099032</v>
      </c>
      <c r="AJ28" s="6">
        <v>18250396</v>
      </c>
      <c r="AK28" s="6">
        <v>16281866</v>
      </c>
      <c r="AL28" s="6">
        <v>8309155</v>
      </c>
      <c r="AM28" s="6">
        <v>10041210</v>
      </c>
      <c r="AN28" s="6">
        <v>10182563</v>
      </c>
      <c r="AO28" s="6">
        <v>16270815</v>
      </c>
      <c r="AP28" s="6">
        <v>10405452</v>
      </c>
      <c r="AQ28" s="6">
        <v>20074438</v>
      </c>
      <c r="AR28" s="6">
        <v>15498592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</row>
    <row r="29" spans="1:168" x14ac:dyDescent="0.2">
      <c r="A29" s="2" t="s">
        <v>5</v>
      </c>
      <c r="B29" s="6">
        <v>4898685099</v>
      </c>
      <c r="C29" s="6">
        <v>2498002596</v>
      </c>
      <c r="D29" s="6">
        <v>1672437915</v>
      </c>
      <c r="E29" s="6">
        <v>1875662390</v>
      </c>
      <c r="F29" s="6">
        <v>1785724815</v>
      </c>
      <c r="G29" s="6">
        <v>1708567813</v>
      </c>
      <c r="H29" s="6">
        <v>1698350012</v>
      </c>
      <c r="I29" s="6">
        <v>1676898264</v>
      </c>
      <c r="J29" s="6">
        <v>1672472976</v>
      </c>
      <c r="K29" s="6">
        <v>1872591204</v>
      </c>
      <c r="L29" s="6">
        <v>1860508647</v>
      </c>
      <c r="M29" s="6">
        <v>2761497502</v>
      </c>
      <c r="N29" s="6">
        <v>2911468057</v>
      </c>
      <c r="O29" s="6">
        <v>1716835812</v>
      </c>
      <c r="P29" s="6">
        <v>1738835038</v>
      </c>
      <c r="Q29" s="6">
        <v>1744739728</v>
      </c>
      <c r="R29" s="6">
        <v>1693169503</v>
      </c>
      <c r="S29" s="6">
        <v>1909387185</v>
      </c>
      <c r="T29" s="6">
        <v>1770164055</v>
      </c>
      <c r="U29" s="6">
        <v>1594929187</v>
      </c>
      <c r="V29" s="6">
        <v>1363769252</v>
      </c>
      <c r="W29" s="6">
        <v>1226506277</v>
      </c>
      <c r="X29" s="6">
        <v>1127538831</v>
      </c>
      <c r="Y29" s="6">
        <v>1053010228</v>
      </c>
      <c r="Z29" s="6">
        <v>1004988772</v>
      </c>
      <c r="AA29" s="6">
        <v>928836639</v>
      </c>
      <c r="AB29" s="6">
        <v>887206135</v>
      </c>
      <c r="AC29" s="6">
        <v>856942818</v>
      </c>
      <c r="AD29" s="6">
        <v>882001266</v>
      </c>
      <c r="AE29" s="6">
        <v>867300618</v>
      </c>
      <c r="AF29" s="6">
        <v>743530920</v>
      </c>
      <c r="AG29" s="6">
        <v>667212311</v>
      </c>
      <c r="AH29" s="6">
        <v>611234603</v>
      </c>
      <c r="AI29" s="6">
        <v>512205808</v>
      </c>
      <c r="AJ29" s="6">
        <v>452920317</v>
      </c>
      <c r="AK29" s="6">
        <v>430753549</v>
      </c>
      <c r="AL29" s="6">
        <v>440393726</v>
      </c>
      <c r="AM29" s="6">
        <v>396852456</v>
      </c>
      <c r="AN29" s="6">
        <v>418015463</v>
      </c>
      <c r="AO29" s="6">
        <v>375678887</v>
      </c>
      <c r="AP29" s="6">
        <v>338115102</v>
      </c>
      <c r="AQ29" s="6">
        <v>319357045</v>
      </c>
      <c r="AR29" s="6">
        <v>400170924</v>
      </c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</row>
    <row r="30" spans="1:168" x14ac:dyDescent="0.2">
      <c r="A30" s="2" t="s">
        <v>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46776</v>
      </c>
      <c r="P30" s="6">
        <v>0</v>
      </c>
      <c r="Q30" s="6">
        <v>9977</v>
      </c>
      <c r="R30" s="6">
        <v>307568</v>
      </c>
      <c r="S30" s="8">
        <v>482342</v>
      </c>
      <c r="T30" s="8">
        <v>671120</v>
      </c>
      <c r="U30" s="8">
        <v>1044461</v>
      </c>
      <c r="V30" s="8">
        <v>472925</v>
      </c>
      <c r="W30" s="8">
        <v>334296</v>
      </c>
      <c r="X30" s="8">
        <v>696212</v>
      </c>
      <c r="Y30" s="8">
        <v>574382</v>
      </c>
      <c r="Z30" s="8">
        <v>826861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</row>
    <row r="31" spans="1:168" x14ac:dyDescent="0.2">
      <c r="A31" s="2" t="s">
        <v>14</v>
      </c>
      <c r="B31" s="6">
        <v>111358845</v>
      </c>
      <c r="C31" s="6">
        <v>31164309</v>
      </c>
      <c r="D31" s="6">
        <v>0</v>
      </c>
      <c r="E31" s="6">
        <v>0</v>
      </c>
      <c r="F31" s="6">
        <v>0</v>
      </c>
      <c r="G31" s="6">
        <v>-1630027</v>
      </c>
      <c r="H31" s="6">
        <v>443600</v>
      </c>
      <c r="I31" s="6">
        <v>1892055</v>
      </c>
      <c r="J31" s="6">
        <v>-1940858</v>
      </c>
      <c r="K31" s="6">
        <v>2305574</v>
      </c>
      <c r="L31" s="6">
        <v>0</v>
      </c>
      <c r="M31" s="6">
        <v>32835656</v>
      </c>
      <c r="N31" s="6">
        <v>13814735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</row>
    <row r="32" spans="1:168" x14ac:dyDescent="0.2">
      <c r="A32" s="2" t="s">
        <v>0</v>
      </c>
      <c r="B32" s="6">
        <v>2492456985</v>
      </c>
      <c r="C32" s="6">
        <v>3306073552</v>
      </c>
      <c r="D32" s="6">
        <v>3012759964</v>
      </c>
      <c r="E32" s="6">
        <v>3619906143</v>
      </c>
      <c r="F32" s="6">
        <v>3437320871</v>
      </c>
      <c r="G32" s="6">
        <v>3531602251</v>
      </c>
      <c r="H32" s="6">
        <v>3296021400</v>
      </c>
      <c r="I32" s="6">
        <v>3140540239</v>
      </c>
      <c r="J32" s="6">
        <v>3274678333</v>
      </c>
      <c r="K32" s="6">
        <v>3392701824</v>
      </c>
      <c r="L32" s="6">
        <v>3362563996</v>
      </c>
      <c r="M32" s="6">
        <v>3290895254</v>
      </c>
      <c r="N32" s="6">
        <v>3164126773</v>
      </c>
      <c r="O32" s="6">
        <v>2841140268</v>
      </c>
      <c r="P32" s="6">
        <v>2728380710</v>
      </c>
      <c r="Q32" s="6">
        <v>2522282691</v>
      </c>
      <c r="R32" s="6">
        <v>2284066390</v>
      </c>
      <c r="S32" s="8">
        <v>2483704458</v>
      </c>
      <c r="T32" s="8">
        <v>2535087051</v>
      </c>
      <c r="U32" s="8">
        <v>2758040799</v>
      </c>
      <c r="V32" s="8">
        <v>2699479893</v>
      </c>
      <c r="W32" s="8">
        <v>2460141197</v>
      </c>
      <c r="X32" s="8">
        <v>2492020943</v>
      </c>
      <c r="Y32" s="8">
        <v>2352595534</v>
      </c>
      <c r="Z32" s="8">
        <v>2454896205</v>
      </c>
      <c r="AA32" s="8">
        <v>2424057961</v>
      </c>
      <c r="AB32" s="8">
        <v>2421285871</v>
      </c>
      <c r="AC32" s="8">
        <v>2514485669</v>
      </c>
      <c r="AD32" s="8">
        <v>2512600188</v>
      </c>
      <c r="AE32" s="8">
        <v>2322818048</v>
      </c>
      <c r="AF32" s="8">
        <v>2279691787</v>
      </c>
      <c r="AG32" s="8">
        <v>2061340817</v>
      </c>
      <c r="AH32" s="8">
        <v>1853807403</v>
      </c>
      <c r="AI32" s="8">
        <v>1734061668</v>
      </c>
      <c r="AJ32" s="8">
        <v>1662940473</v>
      </c>
      <c r="AK32" s="9">
        <v>1658957372</v>
      </c>
      <c r="AL32" s="9">
        <v>1798394712</v>
      </c>
      <c r="AM32" s="9">
        <v>1673691927</v>
      </c>
      <c r="AN32" s="8">
        <v>1618600041</v>
      </c>
      <c r="AO32" s="8">
        <v>1451448462</v>
      </c>
      <c r="AP32" s="8">
        <v>1574372719</v>
      </c>
      <c r="AQ32" s="8">
        <v>1517184671</v>
      </c>
      <c r="AR32" s="8">
        <v>1517123345</v>
      </c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</row>
    <row r="33" spans="1:168" x14ac:dyDescent="0.2">
      <c r="A33" s="2" t="s">
        <v>9</v>
      </c>
      <c r="B33" s="6">
        <v>6394011</v>
      </c>
      <c r="C33" s="6">
        <v>4155264</v>
      </c>
      <c r="D33" s="6">
        <v>35582121</v>
      </c>
      <c r="E33" s="6">
        <v>3650915</v>
      </c>
      <c r="F33" s="6">
        <v>4782680</v>
      </c>
      <c r="G33" s="6">
        <v>1335182</v>
      </c>
      <c r="H33" s="6">
        <v>1553810</v>
      </c>
      <c r="I33" s="6">
        <v>6502308</v>
      </c>
      <c r="J33" s="6">
        <v>28266790</v>
      </c>
      <c r="K33" s="6">
        <v>694502123</v>
      </c>
      <c r="L33" s="6">
        <v>26945513</v>
      </c>
      <c r="M33" s="6">
        <v>7833274</v>
      </c>
      <c r="N33" s="6">
        <v>7010172</v>
      </c>
      <c r="O33" s="6">
        <v>5936424</v>
      </c>
      <c r="P33" s="6">
        <v>9346410</v>
      </c>
      <c r="Q33" s="6">
        <v>5467918</v>
      </c>
      <c r="R33" s="6">
        <v>53051</v>
      </c>
      <c r="S33" s="9">
        <v>107675</v>
      </c>
      <c r="T33" s="8">
        <v>201344</v>
      </c>
      <c r="U33" s="8">
        <v>25381187</v>
      </c>
      <c r="V33" s="8">
        <v>82432571</v>
      </c>
      <c r="W33" s="8">
        <v>107702</v>
      </c>
      <c r="X33" s="8">
        <v>182711</v>
      </c>
      <c r="Y33" s="8">
        <v>0</v>
      </c>
      <c r="Z33" s="8">
        <v>32678</v>
      </c>
      <c r="AA33" s="8">
        <v>12774</v>
      </c>
      <c r="AB33" s="8">
        <v>13667</v>
      </c>
      <c r="AC33" s="8">
        <v>182890</v>
      </c>
      <c r="AD33" s="8">
        <v>935847</v>
      </c>
      <c r="AE33" s="8">
        <v>169143</v>
      </c>
      <c r="AF33" s="8">
        <v>681121</v>
      </c>
      <c r="AG33" s="8">
        <v>2305114</v>
      </c>
      <c r="AH33" s="8">
        <v>587770</v>
      </c>
      <c r="AI33" s="8">
        <v>0</v>
      </c>
      <c r="AJ33" s="9">
        <v>0</v>
      </c>
      <c r="AK33" s="9">
        <v>0</v>
      </c>
      <c r="AL33" s="9">
        <v>168731</v>
      </c>
      <c r="AM33" s="9">
        <v>53402</v>
      </c>
      <c r="AN33" s="9">
        <v>146389</v>
      </c>
      <c r="AO33" s="8">
        <v>997360</v>
      </c>
      <c r="AP33" s="8">
        <v>943077</v>
      </c>
      <c r="AQ33" s="8">
        <v>775309</v>
      </c>
      <c r="AR33" s="8">
        <v>4677813</v>
      </c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</row>
    <row r="34" spans="1:168" x14ac:dyDescent="0.2">
      <c r="A34" s="2" t="s">
        <v>10</v>
      </c>
      <c r="B34" s="6">
        <v>124527501</v>
      </c>
      <c r="C34" s="6">
        <v>77787209</v>
      </c>
      <c r="D34" s="6">
        <v>104223373</v>
      </c>
      <c r="E34" s="6">
        <v>74337222</v>
      </c>
      <c r="F34" s="6">
        <v>100661329</v>
      </c>
      <c r="G34" s="6">
        <v>56062936</v>
      </c>
      <c r="H34" s="6">
        <v>61656681</v>
      </c>
      <c r="I34" s="6">
        <v>86335744</v>
      </c>
      <c r="J34" s="6">
        <v>86934029</v>
      </c>
      <c r="K34" s="6">
        <v>133872130</v>
      </c>
      <c r="L34" s="6">
        <v>87728039</v>
      </c>
      <c r="M34" s="6">
        <v>102797690</v>
      </c>
      <c r="N34" s="6">
        <v>89413374</v>
      </c>
      <c r="O34" s="6">
        <v>75964167</v>
      </c>
      <c r="P34" s="6">
        <v>44681165</v>
      </c>
      <c r="Q34" s="6">
        <v>42360601</v>
      </c>
      <c r="R34" s="6">
        <v>32190292</v>
      </c>
      <c r="S34" s="9">
        <v>30816846</v>
      </c>
      <c r="T34" s="9">
        <v>27126751</v>
      </c>
      <c r="U34" s="9">
        <v>48711146</v>
      </c>
      <c r="V34" s="9">
        <v>44582456</v>
      </c>
      <c r="W34" s="9">
        <v>31866218</v>
      </c>
      <c r="X34" s="9">
        <v>23224380</v>
      </c>
      <c r="Y34" s="9">
        <v>27812970</v>
      </c>
      <c r="Z34" s="9">
        <v>22308029</v>
      </c>
      <c r="AA34" s="9">
        <v>17242986</v>
      </c>
      <c r="AB34" s="9">
        <v>18160100</v>
      </c>
      <c r="AC34" s="9">
        <v>17645572</v>
      </c>
      <c r="AD34" s="9">
        <v>6415361</v>
      </c>
      <c r="AE34" s="9">
        <v>8046366</v>
      </c>
      <c r="AF34" s="9">
        <v>4085368</v>
      </c>
      <c r="AG34" s="9">
        <v>4428083</v>
      </c>
      <c r="AH34" s="9">
        <v>4501120</v>
      </c>
      <c r="AI34" s="8">
        <v>4399522</v>
      </c>
      <c r="AJ34" s="9">
        <v>5146156</v>
      </c>
      <c r="AK34" s="9">
        <v>2949131</v>
      </c>
      <c r="AL34" s="9">
        <v>2929524</v>
      </c>
      <c r="AM34" s="9">
        <v>2579441</v>
      </c>
      <c r="AN34" s="9">
        <v>2399875</v>
      </c>
      <c r="AO34" s="8">
        <v>2164666</v>
      </c>
      <c r="AP34" s="8">
        <v>4116196</v>
      </c>
      <c r="AQ34" s="8">
        <v>10323523</v>
      </c>
      <c r="AR34" s="8">
        <v>-562095</v>
      </c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</row>
    <row r="35" spans="1:168" x14ac:dyDescent="0.2">
      <c r="A35" s="2" t="s">
        <v>11</v>
      </c>
      <c r="B35" s="6">
        <v>514597</v>
      </c>
      <c r="C35" s="6">
        <v>214655</v>
      </c>
      <c r="D35" s="6">
        <v>-5114263</v>
      </c>
      <c r="E35" s="6">
        <v>424396</v>
      </c>
      <c r="F35" s="6">
        <v>928280</v>
      </c>
      <c r="G35" s="6">
        <v>-5831922</v>
      </c>
      <c r="H35" s="6">
        <v>-6992558</v>
      </c>
      <c r="I35" s="6">
        <v>1342088</v>
      </c>
      <c r="J35" s="6">
        <v>10277693</v>
      </c>
      <c r="K35" s="6">
        <v>63030877</v>
      </c>
      <c r="L35" s="6">
        <v>13045682</v>
      </c>
      <c r="M35" s="6">
        <v>1441779</v>
      </c>
      <c r="N35" s="6">
        <v>696932</v>
      </c>
      <c r="O35" s="6">
        <v>921148</v>
      </c>
      <c r="P35" s="6">
        <v>1142997</v>
      </c>
      <c r="Q35" s="6">
        <v>1062318</v>
      </c>
      <c r="R35" s="6">
        <v>1137113</v>
      </c>
      <c r="S35" s="9">
        <v>1010703</v>
      </c>
      <c r="T35" s="9">
        <v>1102543</v>
      </c>
      <c r="U35" s="9">
        <v>818811</v>
      </c>
      <c r="V35" s="9">
        <v>1888738</v>
      </c>
      <c r="W35" s="9">
        <v>112965</v>
      </c>
      <c r="X35" s="9">
        <v>332547</v>
      </c>
      <c r="Y35" s="9">
        <v>119876</v>
      </c>
      <c r="Z35" s="9">
        <v>178393</v>
      </c>
      <c r="AA35" s="9">
        <v>191452</v>
      </c>
      <c r="AB35" s="9">
        <v>77896</v>
      </c>
      <c r="AC35" s="9">
        <v>345982</v>
      </c>
      <c r="AD35" s="9">
        <v>5982</v>
      </c>
      <c r="AE35" s="9">
        <v>1809</v>
      </c>
      <c r="AF35" s="9">
        <v>0</v>
      </c>
      <c r="AG35" s="9">
        <v>6364</v>
      </c>
      <c r="AH35" s="9">
        <v>17000</v>
      </c>
      <c r="AI35" s="8">
        <v>93631</v>
      </c>
      <c r="AJ35" s="9">
        <v>127435</v>
      </c>
      <c r="AK35" s="9">
        <v>80237</v>
      </c>
      <c r="AL35" s="9">
        <v>146752</v>
      </c>
      <c r="AM35" s="9">
        <v>322475</v>
      </c>
      <c r="AN35" s="9">
        <v>732508</v>
      </c>
      <c r="AO35" s="8">
        <v>298653</v>
      </c>
      <c r="AP35" s="8">
        <v>373605</v>
      </c>
      <c r="AQ35" s="8">
        <v>623193</v>
      </c>
      <c r="AR35" s="8">
        <v>371815</v>
      </c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</row>
    <row r="36" spans="1:168" x14ac:dyDescent="0.2">
      <c r="A36" s="2" t="s">
        <v>12</v>
      </c>
      <c r="B36" s="6">
        <v>629799609</v>
      </c>
      <c r="C36" s="6">
        <v>598892216</v>
      </c>
      <c r="D36" s="6">
        <v>565659679</v>
      </c>
      <c r="E36" s="6">
        <v>543204095</v>
      </c>
      <c r="F36" s="6">
        <v>523392970</v>
      </c>
      <c r="G36" s="6">
        <v>521755039</v>
      </c>
      <c r="H36" s="6">
        <v>501775197</v>
      </c>
      <c r="I36" s="6">
        <v>478272578</v>
      </c>
      <c r="J36" s="6">
        <v>472449654</v>
      </c>
      <c r="K36" s="6">
        <v>506462596</v>
      </c>
      <c r="L36" s="6">
        <v>522728232</v>
      </c>
      <c r="M36" s="6">
        <v>483787189</v>
      </c>
      <c r="N36" s="6">
        <v>492309756</v>
      </c>
      <c r="O36" s="6">
        <v>435566066</v>
      </c>
      <c r="P36" s="6">
        <v>342584219</v>
      </c>
      <c r="Q36" s="6">
        <v>331523181</v>
      </c>
      <c r="R36" s="6">
        <v>323701663</v>
      </c>
      <c r="S36" s="9">
        <v>268162146</v>
      </c>
      <c r="T36" s="9">
        <v>218463715</v>
      </c>
      <c r="U36" s="9">
        <v>182737514</v>
      </c>
      <c r="V36" s="9">
        <v>171249580</v>
      </c>
      <c r="W36" s="9">
        <v>148718846</v>
      </c>
      <c r="X36" s="9">
        <v>136763050</v>
      </c>
      <c r="Y36" s="9">
        <v>157496842</v>
      </c>
      <c r="Z36" s="9">
        <v>159582884</v>
      </c>
      <c r="AA36" s="9">
        <v>154040476</v>
      </c>
      <c r="AB36" s="9">
        <v>139994289</v>
      </c>
      <c r="AC36" s="9">
        <v>125266185</v>
      </c>
      <c r="AD36" s="9">
        <v>112214112</v>
      </c>
      <c r="AE36" s="9">
        <v>82331390</v>
      </c>
      <c r="AF36" s="9">
        <v>81405760</v>
      </c>
      <c r="AG36" s="9">
        <v>70899832</v>
      </c>
      <c r="AH36" s="9">
        <v>80882111</v>
      </c>
      <c r="AI36" s="8">
        <v>71981382</v>
      </c>
      <c r="AJ36" s="9">
        <v>61736049</v>
      </c>
      <c r="AK36" s="9">
        <v>41952626</v>
      </c>
      <c r="AL36" s="9">
        <v>31229913</v>
      </c>
      <c r="AM36" s="9">
        <v>24868416</v>
      </c>
      <c r="AN36" s="9">
        <v>18630821</v>
      </c>
      <c r="AO36" s="8">
        <v>16132308</v>
      </c>
      <c r="AP36" s="8">
        <v>14399460</v>
      </c>
      <c r="AQ36" s="8">
        <v>13942543</v>
      </c>
      <c r="AR36" s="8">
        <v>16435378</v>
      </c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</row>
    <row r="37" spans="1:168" x14ac:dyDescent="0.2">
      <c r="A37" s="2" t="s">
        <v>13</v>
      </c>
      <c r="B37" s="6">
        <v>23774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156000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6">
        <v>0</v>
      </c>
      <c r="AQ37" s="6">
        <v>0</v>
      </c>
      <c r="AR37" s="6">
        <v>0</v>
      </c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</row>
    <row r="38" spans="1:168" x14ac:dyDescent="0.2">
      <c r="A38" s="2" t="s">
        <v>2</v>
      </c>
      <c r="B38" s="7">
        <v>708829249</v>
      </c>
      <c r="C38" s="7">
        <v>1098429904</v>
      </c>
      <c r="D38" s="7">
        <v>349840664</v>
      </c>
      <c r="E38" s="7">
        <v>305850469</v>
      </c>
      <c r="F38" s="7">
        <v>348441063</v>
      </c>
      <c r="G38" s="7">
        <v>311031710</v>
      </c>
      <c r="H38" s="7">
        <v>353139149</v>
      </c>
      <c r="I38" s="7">
        <v>320211069</v>
      </c>
      <c r="J38" s="7">
        <v>332298834</v>
      </c>
      <c r="K38" s="7">
        <v>422471777</v>
      </c>
      <c r="L38" s="7">
        <v>420757669</v>
      </c>
      <c r="M38" s="7">
        <v>304614871</v>
      </c>
      <c r="N38" s="7">
        <v>282589391</v>
      </c>
      <c r="O38" s="7">
        <v>300259585</v>
      </c>
      <c r="P38" s="7">
        <v>288418715</v>
      </c>
      <c r="Q38" s="7">
        <v>298999127</v>
      </c>
      <c r="R38" s="7">
        <v>285838768</v>
      </c>
      <c r="S38" s="7">
        <v>264946505</v>
      </c>
      <c r="T38" s="7">
        <v>275930362</v>
      </c>
      <c r="U38" s="7">
        <v>256559393</v>
      </c>
      <c r="V38" s="7">
        <v>264423909</v>
      </c>
      <c r="W38" s="7">
        <v>205137214</v>
      </c>
      <c r="X38" s="7">
        <v>177596865</v>
      </c>
      <c r="Y38" s="7">
        <v>212115678</v>
      </c>
      <c r="Z38" s="7">
        <v>197673437</v>
      </c>
      <c r="AA38" s="7">
        <v>178578752</v>
      </c>
      <c r="AB38" s="7">
        <v>365093794</v>
      </c>
      <c r="AC38" s="7">
        <v>161518663</v>
      </c>
      <c r="AD38" s="7">
        <v>136393255</v>
      </c>
      <c r="AE38" s="7">
        <v>85538722</v>
      </c>
      <c r="AF38" s="7">
        <v>71600764</v>
      </c>
      <c r="AG38" s="7">
        <v>71669158</v>
      </c>
      <c r="AH38" s="7">
        <v>47973793</v>
      </c>
      <c r="AI38" s="7">
        <v>31550613</v>
      </c>
      <c r="AJ38" s="10">
        <v>21359843</v>
      </c>
      <c r="AK38" s="10">
        <v>16822949</v>
      </c>
      <c r="AL38" s="10">
        <v>18049453</v>
      </c>
      <c r="AM38" s="7">
        <v>17920755</v>
      </c>
      <c r="AN38" s="7">
        <v>16436045</v>
      </c>
      <c r="AO38" s="7">
        <v>10979086</v>
      </c>
      <c r="AP38" s="7">
        <v>12865990</v>
      </c>
      <c r="AQ38" s="7">
        <v>14436904</v>
      </c>
      <c r="AR38" s="7">
        <v>22188501</v>
      </c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</row>
    <row r="39" spans="1:168" s="1" customFormat="1" ht="12.75" thickBot="1" x14ac:dyDescent="0.25">
      <c r="A39" s="1" t="s">
        <v>19</v>
      </c>
      <c r="B39" s="11">
        <f>SUM(B26:B38)</f>
        <v>15047370993</v>
      </c>
      <c r="C39" s="11">
        <f t="shared" ref="C39:I39" si="2">SUM(C26:C38)</f>
        <v>12439764368</v>
      </c>
      <c r="D39" s="11">
        <f t="shared" si="2"/>
        <v>9394736482</v>
      </c>
      <c r="E39" s="11">
        <f t="shared" si="2"/>
        <v>7521888920</v>
      </c>
      <c r="F39" s="11">
        <f t="shared" si="2"/>
        <v>7767630710</v>
      </c>
      <c r="G39" s="11">
        <f t="shared" si="2"/>
        <v>7728070058</v>
      </c>
      <c r="H39" s="11">
        <f t="shared" si="2"/>
        <v>7195098163</v>
      </c>
      <c r="I39" s="11">
        <f t="shared" si="2"/>
        <v>6784036432</v>
      </c>
      <c r="J39" s="11">
        <f t="shared" ref="J39:P39" si="3">SUM(J26:J38)</f>
        <v>6767061883</v>
      </c>
      <c r="K39" s="11">
        <f t="shared" si="3"/>
        <v>8421029518</v>
      </c>
      <c r="L39" s="11">
        <f t="shared" si="3"/>
        <v>6997828172</v>
      </c>
      <c r="M39" s="11">
        <f t="shared" si="3"/>
        <v>7746660943</v>
      </c>
      <c r="N39" s="11">
        <f t="shared" si="3"/>
        <v>7700009388</v>
      </c>
      <c r="O39" s="11">
        <f t="shared" si="3"/>
        <v>5940697336</v>
      </c>
      <c r="P39" s="11">
        <f t="shared" si="3"/>
        <v>5691678051</v>
      </c>
      <c r="Q39" s="11">
        <f t="shared" ref="Q39:AN39" si="4">SUM(Q26:Q38)</f>
        <v>5471205533</v>
      </c>
      <c r="R39" s="11">
        <f t="shared" si="4"/>
        <v>5243419717</v>
      </c>
      <c r="S39" s="11">
        <f t="shared" si="4"/>
        <v>6653953964</v>
      </c>
      <c r="T39" s="11">
        <f t="shared" si="4"/>
        <v>5414832526</v>
      </c>
      <c r="U39" s="11">
        <f t="shared" si="4"/>
        <v>5617889586</v>
      </c>
      <c r="V39" s="11">
        <f t="shared" si="4"/>
        <v>6096739876</v>
      </c>
      <c r="W39" s="11">
        <f t="shared" si="4"/>
        <v>4549764558</v>
      </c>
      <c r="X39" s="11">
        <f t="shared" si="4"/>
        <v>4417223661</v>
      </c>
      <c r="Y39" s="11">
        <f t="shared" si="4"/>
        <v>4262123545</v>
      </c>
      <c r="Z39" s="11">
        <f t="shared" si="4"/>
        <v>4292428552</v>
      </c>
      <c r="AA39" s="11">
        <f t="shared" si="4"/>
        <v>4132997197</v>
      </c>
      <c r="AB39" s="11">
        <f t="shared" si="4"/>
        <v>4193862318</v>
      </c>
      <c r="AC39" s="11">
        <f t="shared" si="4"/>
        <v>4005896684</v>
      </c>
      <c r="AD39" s="11">
        <f t="shared" si="4"/>
        <v>3959636214</v>
      </c>
      <c r="AE39" s="11">
        <f t="shared" si="4"/>
        <v>3609725335</v>
      </c>
      <c r="AF39" s="11">
        <f t="shared" si="4"/>
        <v>3421634960</v>
      </c>
      <c r="AG39" s="11">
        <f t="shared" si="4"/>
        <v>3147542305</v>
      </c>
      <c r="AH39" s="11">
        <f t="shared" si="4"/>
        <v>2873485346</v>
      </c>
      <c r="AI39" s="11">
        <f t="shared" si="4"/>
        <v>2610681003</v>
      </c>
      <c r="AJ39" s="11">
        <f t="shared" si="4"/>
        <v>2464016623</v>
      </c>
      <c r="AK39" s="11">
        <f t="shared" si="4"/>
        <v>2398561175</v>
      </c>
      <c r="AL39" s="11">
        <f t="shared" si="4"/>
        <v>2605103715</v>
      </c>
      <c r="AM39" s="11">
        <f t="shared" si="4"/>
        <v>2488836598</v>
      </c>
      <c r="AN39" s="11">
        <f t="shared" si="4"/>
        <v>2420118581</v>
      </c>
      <c r="AO39" s="11">
        <f>SUM(AO26:AO38)</f>
        <v>2201033410</v>
      </c>
      <c r="AP39" s="11">
        <f>SUM(AP26:AP38)</f>
        <v>2279709821</v>
      </c>
      <c r="AQ39" s="11">
        <f>SUM(AQ26:AQ38)</f>
        <v>2182272653</v>
      </c>
      <c r="AR39" s="11">
        <f>SUM(AR26:AR38)</f>
        <v>2234301080</v>
      </c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</row>
    <row r="40" spans="1:168" ht="12.75" thickTop="1" x14ac:dyDescent="0.2"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</row>
    <row r="41" spans="1:168" x14ac:dyDescent="0.2">
      <c r="A41" s="2" t="s">
        <v>23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</row>
    <row r="42" spans="1:168" x14ac:dyDescent="0.2">
      <c r="A42" s="20" t="s">
        <v>24</v>
      </c>
      <c r="B42" s="19">
        <v>736896696</v>
      </c>
      <c r="C42" s="19">
        <v>1080186456</v>
      </c>
      <c r="D42" s="19">
        <v>969321917</v>
      </c>
      <c r="E42" s="19">
        <v>1200076493</v>
      </c>
      <c r="F42" s="19">
        <v>1105046870</v>
      </c>
      <c r="G42" s="19">
        <v>1068702833</v>
      </c>
      <c r="H42" s="19">
        <v>701509926</v>
      </c>
      <c r="I42" s="19">
        <v>666658614</v>
      </c>
      <c r="J42" s="19">
        <v>730640936</v>
      </c>
      <c r="K42" s="19">
        <v>870925062</v>
      </c>
      <c r="L42" s="19">
        <v>938714002</v>
      </c>
      <c r="M42" s="19">
        <v>1254894651</v>
      </c>
      <c r="N42" s="19">
        <v>1373000000</v>
      </c>
      <c r="O42" s="19">
        <v>1103000000</v>
      </c>
      <c r="P42" s="19">
        <v>1089000000</v>
      </c>
      <c r="Q42" s="19">
        <v>1037000000</v>
      </c>
      <c r="R42" s="19">
        <v>1150000000</v>
      </c>
      <c r="S42" s="19">
        <v>862000000</v>
      </c>
      <c r="T42" s="19">
        <v>956000000</v>
      </c>
      <c r="U42" s="19">
        <v>928000000</v>
      </c>
      <c r="V42" s="19">
        <v>519000000</v>
      </c>
      <c r="W42" s="19">
        <v>492000000</v>
      </c>
      <c r="X42" s="19">
        <v>431000000</v>
      </c>
      <c r="Y42" s="19">
        <v>367000000</v>
      </c>
      <c r="Z42" s="19">
        <v>411000000</v>
      </c>
      <c r="AA42" s="19">
        <v>379000000</v>
      </c>
      <c r="AB42" s="19">
        <v>647000000</v>
      </c>
      <c r="AC42" s="19">
        <v>319000000</v>
      </c>
      <c r="AD42" s="19">
        <v>299000000</v>
      </c>
      <c r="AE42" s="19">
        <v>290000000</v>
      </c>
      <c r="AF42" s="19">
        <v>95000000</v>
      </c>
      <c r="AG42" s="19">
        <v>56000000</v>
      </c>
      <c r="AH42" s="19">
        <v>25000000</v>
      </c>
      <c r="AI42" s="19">
        <v>29000000</v>
      </c>
      <c r="AJ42" s="19">
        <v>15000000</v>
      </c>
      <c r="AK42" s="19">
        <v>90000000</v>
      </c>
      <c r="AL42" s="19">
        <v>17000000</v>
      </c>
      <c r="AM42" s="19">
        <v>10000000</v>
      </c>
      <c r="AN42" s="19">
        <v>12000000</v>
      </c>
      <c r="AO42" s="19">
        <v>10000000</v>
      </c>
      <c r="AP42" s="19">
        <v>10000000</v>
      </c>
      <c r="AQ42" s="19">
        <v>6000000</v>
      </c>
      <c r="AR42" s="19">
        <v>5000000</v>
      </c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</row>
    <row r="43" spans="1:168" x14ac:dyDescent="0.2">
      <c r="A43" s="20" t="s">
        <v>22</v>
      </c>
      <c r="B43" s="19">
        <v>498400027</v>
      </c>
      <c r="C43" s="19">
        <v>967816</v>
      </c>
      <c r="D43" s="19">
        <v>10860574</v>
      </c>
      <c r="E43" s="19">
        <v>150539324</v>
      </c>
      <c r="F43" s="19">
        <v>0</v>
      </c>
      <c r="G43" s="19">
        <v>59057730</v>
      </c>
      <c r="H43" s="19">
        <v>6168562</v>
      </c>
      <c r="I43" s="19">
        <v>408643</v>
      </c>
      <c r="J43" s="19">
        <v>0</v>
      </c>
      <c r="K43" s="19">
        <v>0</v>
      </c>
      <c r="L43" s="19">
        <v>25000000</v>
      </c>
      <c r="M43" s="19">
        <v>38996882</v>
      </c>
      <c r="N43" s="19">
        <v>-18000000</v>
      </c>
      <c r="O43" s="19">
        <v>327000000</v>
      </c>
      <c r="P43" s="19">
        <v>242000000</v>
      </c>
      <c r="Q43" s="19">
        <v>35000000</v>
      </c>
      <c r="R43" s="19">
        <v>494000000</v>
      </c>
      <c r="S43" s="19">
        <v>603000000</v>
      </c>
      <c r="T43" s="19">
        <v>964000000</v>
      </c>
      <c r="U43" s="19">
        <v>1443000000</v>
      </c>
      <c r="V43" s="19">
        <v>665000000</v>
      </c>
      <c r="W43" s="19">
        <v>634000000</v>
      </c>
      <c r="X43" s="19">
        <v>631000000</v>
      </c>
      <c r="Y43" s="19">
        <v>652000000</v>
      </c>
      <c r="Z43" s="19">
        <v>622000000</v>
      </c>
      <c r="AA43" s="19">
        <v>653000000</v>
      </c>
      <c r="AB43" s="19">
        <v>621000000</v>
      </c>
      <c r="AC43" s="19">
        <v>603000000</v>
      </c>
      <c r="AD43" s="19">
        <v>667000000</v>
      </c>
      <c r="AE43" s="19">
        <v>707000000</v>
      </c>
      <c r="AF43" s="19">
        <v>826000000</v>
      </c>
      <c r="AG43" s="19">
        <v>700000000</v>
      </c>
      <c r="AH43" s="19">
        <v>687000000</v>
      </c>
      <c r="AI43" s="19">
        <v>713000000</v>
      </c>
      <c r="AJ43" s="19">
        <v>653000000</v>
      </c>
      <c r="AK43" s="19">
        <v>678000000</v>
      </c>
      <c r="AL43" s="19">
        <v>899000000</v>
      </c>
      <c r="AM43" s="19">
        <v>943000000</v>
      </c>
      <c r="AN43" s="19">
        <v>945000000</v>
      </c>
      <c r="AO43" s="19">
        <v>928000000</v>
      </c>
      <c r="AP43" s="19">
        <v>804000000</v>
      </c>
      <c r="AQ43" s="19">
        <v>812000000</v>
      </c>
      <c r="AR43" s="19">
        <v>850000000</v>
      </c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</row>
    <row r="44" spans="1:168" s="17" customFormat="1" x14ac:dyDescent="0.2">
      <c r="A44" s="21" t="s">
        <v>25</v>
      </c>
      <c r="B44" s="18">
        <f t="shared" ref="B44:AR44" si="5">SUM(B42:B43)</f>
        <v>1235296723</v>
      </c>
      <c r="C44" s="18">
        <f t="shared" si="5"/>
        <v>1081154272</v>
      </c>
      <c r="D44" s="18">
        <f t="shared" si="5"/>
        <v>980182491</v>
      </c>
      <c r="E44" s="18">
        <f t="shared" si="5"/>
        <v>1350615817</v>
      </c>
      <c r="F44" s="18">
        <f t="shared" si="5"/>
        <v>1105046870</v>
      </c>
      <c r="G44" s="18">
        <f t="shared" si="5"/>
        <v>1127760563</v>
      </c>
      <c r="H44" s="18">
        <f t="shared" si="5"/>
        <v>707678488</v>
      </c>
      <c r="I44" s="18">
        <f t="shared" si="5"/>
        <v>667067257</v>
      </c>
      <c r="J44" s="18">
        <f t="shared" si="5"/>
        <v>730640936</v>
      </c>
      <c r="K44" s="18">
        <f t="shared" si="5"/>
        <v>870925062</v>
      </c>
      <c r="L44" s="18">
        <f t="shared" si="5"/>
        <v>963714002</v>
      </c>
      <c r="M44" s="18">
        <f t="shared" si="5"/>
        <v>1293891533</v>
      </c>
      <c r="N44" s="18">
        <f t="shared" si="5"/>
        <v>1355000000</v>
      </c>
      <c r="O44" s="18">
        <f t="shared" si="5"/>
        <v>1430000000</v>
      </c>
      <c r="P44" s="18">
        <f t="shared" si="5"/>
        <v>1331000000</v>
      </c>
      <c r="Q44" s="18">
        <f t="shared" si="5"/>
        <v>1072000000</v>
      </c>
      <c r="R44" s="18">
        <f t="shared" si="5"/>
        <v>1644000000</v>
      </c>
      <c r="S44" s="18">
        <f t="shared" si="5"/>
        <v>1465000000</v>
      </c>
      <c r="T44" s="18">
        <f t="shared" si="5"/>
        <v>1920000000</v>
      </c>
      <c r="U44" s="18">
        <f t="shared" si="5"/>
        <v>2371000000</v>
      </c>
      <c r="V44" s="18">
        <f t="shared" si="5"/>
        <v>1184000000</v>
      </c>
      <c r="W44" s="18">
        <f t="shared" si="5"/>
        <v>1126000000</v>
      </c>
      <c r="X44" s="18">
        <f t="shared" si="5"/>
        <v>1062000000</v>
      </c>
      <c r="Y44" s="18">
        <f t="shared" si="5"/>
        <v>1019000000</v>
      </c>
      <c r="Z44" s="18">
        <f t="shared" si="5"/>
        <v>1033000000</v>
      </c>
      <c r="AA44" s="18">
        <f t="shared" si="5"/>
        <v>1032000000</v>
      </c>
      <c r="AB44" s="18">
        <f t="shared" si="5"/>
        <v>1268000000</v>
      </c>
      <c r="AC44" s="18">
        <f t="shared" si="5"/>
        <v>922000000</v>
      </c>
      <c r="AD44" s="18">
        <f t="shared" si="5"/>
        <v>966000000</v>
      </c>
      <c r="AE44" s="18">
        <f t="shared" si="5"/>
        <v>997000000</v>
      </c>
      <c r="AF44" s="18">
        <f t="shared" si="5"/>
        <v>921000000</v>
      </c>
      <c r="AG44" s="18">
        <f t="shared" si="5"/>
        <v>756000000</v>
      </c>
      <c r="AH44" s="18">
        <f t="shared" si="5"/>
        <v>712000000</v>
      </c>
      <c r="AI44" s="18">
        <f t="shared" si="5"/>
        <v>742000000</v>
      </c>
      <c r="AJ44" s="18">
        <f t="shared" si="5"/>
        <v>668000000</v>
      </c>
      <c r="AK44" s="18">
        <f t="shared" si="5"/>
        <v>768000000</v>
      </c>
      <c r="AL44" s="18">
        <f t="shared" si="5"/>
        <v>916000000</v>
      </c>
      <c r="AM44" s="18">
        <f t="shared" si="5"/>
        <v>953000000</v>
      </c>
      <c r="AN44" s="18">
        <f t="shared" si="5"/>
        <v>957000000</v>
      </c>
      <c r="AO44" s="18">
        <f t="shared" si="5"/>
        <v>938000000</v>
      </c>
      <c r="AP44" s="18">
        <f t="shared" si="5"/>
        <v>814000000</v>
      </c>
      <c r="AQ44" s="18">
        <f t="shared" si="5"/>
        <v>818000000</v>
      </c>
      <c r="AR44" s="18">
        <f t="shared" si="5"/>
        <v>855000000</v>
      </c>
    </row>
    <row r="45" spans="1:168" x14ac:dyDescent="0.2"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</row>
    <row r="46" spans="1:168" ht="12.75" thickBot="1" x14ac:dyDescent="0.25">
      <c r="A46" s="1" t="s">
        <v>26</v>
      </c>
      <c r="B46" s="22">
        <f>SUM(B44,B39,B22)</f>
        <v>32130070840</v>
      </c>
      <c r="C46" s="22">
        <f t="shared" ref="C46:AR46" si="6">SUM(C44,C39,C22)</f>
        <v>28117865072</v>
      </c>
      <c r="D46" s="22">
        <f t="shared" si="6"/>
        <v>25708872356</v>
      </c>
      <c r="E46" s="22">
        <f t="shared" si="6"/>
        <v>23842805439</v>
      </c>
      <c r="F46" s="22">
        <f t="shared" si="6"/>
        <v>23325810002</v>
      </c>
      <c r="G46" s="22">
        <f t="shared" si="6"/>
        <v>22845875873</v>
      </c>
      <c r="H46" s="22">
        <f t="shared" si="6"/>
        <v>20904533575</v>
      </c>
      <c r="I46" s="22">
        <f t="shared" si="6"/>
        <v>19548123576</v>
      </c>
      <c r="J46" s="22">
        <f t="shared" si="6"/>
        <v>18413794385</v>
      </c>
      <c r="K46" s="22">
        <f t="shared" si="6"/>
        <v>20318915835</v>
      </c>
      <c r="L46" s="22">
        <f t="shared" si="6"/>
        <v>19075317968</v>
      </c>
      <c r="M46" s="22">
        <f t="shared" si="6"/>
        <v>20295917523</v>
      </c>
      <c r="N46" s="22">
        <f t="shared" si="6"/>
        <v>20700579712</v>
      </c>
      <c r="O46" s="22">
        <f t="shared" si="6"/>
        <v>19494798421</v>
      </c>
      <c r="P46" s="22">
        <f t="shared" si="6"/>
        <v>18443809907</v>
      </c>
      <c r="Q46" s="22">
        <f t="shared" si="6"/>
        <v>16728083139</v>
      </c>
      <c r="R46" s="22">
        <f t="shared" si="6"/>
        <v>16472986206</v>
      </c>
      <c r="S46" s="22">
        <f t="shared" si="6"/>
        <v>16941730308</v>
      </c>
      <c r="T46" s="22">
        <f t="shared" si="6"/>
        <v>15789228092</v>
      </c>
      <c r="U46" s="22">
        <f t="shared" si="6"/>
        <v>16306277678</v>
      </c>
      <c r="V46" s="22">
        <f t="shared" si="6"/>
        <v>15311240322</v>
      </c>
      <c r="W46" s="22">
        <f t="shared" si="6"/>
        <v>13443530362</v>
      </c>
      <c r="X46" s="22">
        <f t="shared" si="6"/>
        <v>12540944347</v>
      </c>
      <c r="Y46" s="22">
        <f t="shared" si="6"/>
        <v>11920043340</v>
      </c>
      <c r="Z46" s="22">
        <f t="shared" si="6"/>
        <v>11697650662</v>
      </c>
      <c r="AA46" s="22">
        <f t="shared" si="6"/>
        <v>11429302543</v>
      </c>
      <c r="AB46" s="22">
        <f t="shared" si="6"/>
        <v>11540462841</v>
      </c>
      <c r="AC46" s="22">
        <f t="shared" si="6"/>
        <v>11357836189</v>
      </c>
      <c r="AD46" s="22">
        <f t="shared" si="6"/>
        <v>10828570255</v>
      </c>
      <c r="AE46" s="22">
        <f t="shared" si="6"/>
        <v>10267918016</v>
      </c>
      <c r="AF46" s="22">
        <f t="shared" si="6"/>
        <v>9777832832</v>
      </c>
      <c r="AG46" s="22">
        <f t="shared" si="6"/>
        <v>9414849991</v>
      </c>
      <c r="AH46" s="22">
        <f t="shared" si="6"/>
        <v>8757523654</v>
      </c>
      <c r="AI46" s="22">
        <f t="shared" si="6"/>
        <v>8069175698</v>
      </c>
      <c r="AJ46" s="22">
        <f t="shared" si="6"/>
        <v>7423639712</v>
      </c>
      <c r="AK46" s="22">
        <f t="shared" si="6"/>
        <v>7138977933</v>
      </c>
      <c r="AL46" s="22">
        <f t="shared" si="6"/>
        <v>7256919102</v>
      </c>
      <c r="AM46" s="22">
        <f t="shared" si="6"/>
        <v>6854837373</v>
      </c>
      <c r="AN46" s="22">
        <f t="shared" si="6"/>
        <v>6292174497</v>
      </c>
      <c r="AO46" s="22">
        <f t="shared" si="6"/>
        <v>5824413478</v>
      </c>
      <c r="AP46" s="22">
        <f t="shared" si="6"/>
        <v>5794102687</v>
      </c>
      <c r="AQ46" s="22">
        <f t="shared" si="6"/>
        <v>5412064918</v>
      </c>
      <c r="AR46" s="22">
        <f t="shared" si="6"/>
        <v>5274526822</v>
      </c>
    </row>
    <row r="47" spans="1:168" ht="12.75" thickTop="1" x14ac:dyDescent="0.2"/>
  </sheetData>
  <phoneticPr fontId="2" type="noConversion"/>
  <pageMargins left="0.5" right="0.5" top="1" bottom="1" header="0.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E932-CE35-4E90-93A8-F44070599310}">
  <dimension ref="A1:FL47"/>
  <sheetViews>
    <sheetView workbookViewId="0">
      <selection activeCell="A42" sqref="A42"/>
    </sheetView>
  </sheetViews>
  <sheetFormatPr defaultColWidth="9.140625" defaultRowHeight="12" x14ac:dyDescent="0.2"/>
  <cols>
    <col min="1" max="1" width="35.85546875" style="2" customWidth="1"/>
    <col min="2" max="42" width="14.7109375" style="2" customWidth="1"/>
    <col min="43" max="16384" width="9.140625" style="2"/>
  </cols>
  <sheetData>
    <row r="1" spans="1:168" s="14" customFormat="1" ht="12.75" x14ac:dyDescent="0.2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Z1" s="13"/>
    </row>
    <row r="2" spans="1:168" x14ac:dyDescent="0.2">
      <c r="A2" s="15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4" spans="1:168" x14ac:dyDescent="0.2">
      <c r="B4" s="4">
        <v>2022</v>
      </c>
      <c r="C4" s="4">
        <v>2021</v>
      </c>
      <c r="D4" s="4">
        <v>2020</v>
      </c>
      <c r="E4" s="4">
        <v>2019</v>
      </c>
      <c r="F4" s="4">
        <v>2018</v>
      </c>
      <c r="G4" s="4">
        <v>2017</v>
      </c>
      <c r="H4" s="4">
        <v>2016</v>
      </c>
      <c r="I4" s="4">
        <v>2015</v>
      </c>
      <c r="J4" s="4">
        <v>2014</v>
      </c>
      <c r="K4" s="4">
        <v>2013</v>
      </c>
      <c r="L4" s="4">
        <v>2012</v>
      </c>
      <c r="M4" s="4">
        <v>2011</v>
      </c>
      <c r="N4" s="4">
        <v>2010</v>
      </c>
      <c r="O4" s="4">
        <v>2009</v>
      </c>
      <c r="P4" s="4">
        <v>2008</v>
      </c>
      <c r="Q4" s="4">
        <v>2007</v>
      </c>
      <c r="R4" s="4">
        <v>2006</v>
      </c>
      <c r="S4" s="4">
        <v>2005</v>
      </c>
      <c r="T4" s="4">
        <v>2004</v>
      </c>
      <c r="U4" s="4">
        <v>2003</v>
      </c>
      <c r="V4" s="4">
        <v>2002</v>
      </c>
      <c r="W4" s="4">
        <v>2001</v>
      </c>
      <c r="X4" s="4">
        <v>2000</v>
      </c>
      <c r="Y4" s="4">
        <v>1999</v>
      </c>
      <c r="Z4" s="4">
        <v>1998</v>
      </c>
      <c r="AA4" s="4">
        <v>1997</v>
      </c>
      <c r="AB4" s="4">
        <v>1996</v>
      </c>
      <c r="AC4" s="4">
        <v>1995</v>
      </c>
      <c r="AD4" s="4">
        <v>1994</v>
      </c>
      <c r="AE4" s="4">
        <v>1993</v>
      </c>
      <c r="AF4" s="4">
        <v>1992</v>
      </c>
      <c r="AG4" s="4">
        <v>1991</v>
      </c>
      <c r="AH4" s="4">
        <v>1990</v>
      </c>
      <c r="AI4" s="4">
        <v>1989</v>
      </c>
      <c r="AJ4" s="4">
        <v>1988</v>
      </c>
      <c r="AK4" s="4">
        <v>1987</v>
      </c>
      <c r="AL4" s="4">
        <v>1986</v>
      </c>
      <c r="AM4" s="4">
        <v>1985</v>
      </c>
      <c r="AN4" s="4">
        <v>1984</v>
      </c>
      <c r="AO4" s="4">
        <v>1983</v>
      </c>
      <c r="AP4" s="4">
        <v>1982</v>
      </c>
      <c r="AQ4" s="4">
        <v>1981</v>
      </c>
      <c r="AR4" s="4">
        <v>1980</v>
      </c>
    </row>
    <row r="5" spans="1:168" x14ac:dyDescent="0.2"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168" x14ac:dyDescent="0.2">
      <c r="A6" s="2" t="s">
        <v>16</v>
      </c>
    </row>
    <row r="7" spans="1:168" x14ac:dyDescent="0.2">
      <c r="A7" s="2" t="s">
        <v>3</v>
      </c>
      <c r="B7" s="6">
        <f>'Categorical Aid'!B7/1000</f>
        <v>1128969.801</v>
      </c>
      <c r="C7" s="6">
        <f>'Categorical Aid'!C7/1000</f>
        <v>1084302.392</v>
      </c>
      <c r="D7" s="6">
        <f>'Categorical Aid'!D7/1000</f>
        <v>1004457.264</v>
      </c>
      <c r="E7" s="6">
        <f>'Categorical Aid'!E7/1000</f>
        <v>923323.64399999997</v>
      </c>
      <c r="F7" s="6">
        <f>'Categorical Aid'!F7/1000</f>
        <v>944485.55700000003</v>
      </c>
      <c r="G7" s="6">
        <f>'Categorical Aid'!G7/1000</f>
        <v>705575.674</v>
      </c>
      <c r="H7" s="6">
        <f>'Categorical Aid'!H7/1000</f>
        <v>798438.45</v>
      </c>
      <c r="I7" s="6">
        <f>'Categorical Aid'!I7/1000</f>
        <v>671196.35499999998</v>
      </c>
      <c r="J7" s="6">
        <f>'Categorical Aid'!J7/1000</f>
        <v>642319.28899999999</v>
      </c>
      <c r="K7" s="6">
        <f>'Categorical Aid'!K7/1000</f>
        <v>480177.97399999999</v>
      </c>
      <c r="L7" s="6">
        <f>'Categorical Aid'!L7/1000</f>
        <v>351597.63799999998</v>
      </c>
      <c r="M7" s="6">
        <f>'Categorical Aid'!M7/1000</f>
        <v>518005.15299999999</v>
      </c>
      <c r="N7" s="6">
        <f>'Categorical Aid'!N7/1000</f>
        <v>509370.147</v>
      </c>
      <c r="O7" s="6">
        <f>'Categorical Aid'!O7/1000</f>
        <v>452631.77899999998</v>
      </c>
      <c r="P7" s="6">
        <f>'Categorical Aid'!P7/1000</f>
        <v>324545.728</v>
      </c>
      <c r="Q7" s="6">
        <f>'Categorical Aid'!Q7/1000</f>
        <v>212062.02499999999</v>
      </c>
      <c r="R7" s="6">
        <f>'Categorical Aid'!R7/1000</f>
        <v>91507.453999999998</v>
      </c>
      <c r="S7" s="6">
        <f>'Categorical Aid'!S7/1000</f>
        <v>76805.716</v>
      </c>
      <c r="T7" s="6">
        <f>'Categorical Aid'!T7/1000</f>
        <v>65804.031000000003</v>
      </c>
      <c r="U7" s="6">
        <f>'Categorical Aid'!U7/1000</f>
        <v>82122.116999999998</v>
      </c>
      <c r="V7" s="6">
        <f>'Categorical Aid'!V7/1000</f>
        <v>33344.769999999997</v>
      </c>
      <c r="W7" s="6">
        <f>'Categorical Aid'!W7/1000</f>
        <v>35085.841999999997</v>
      </c>
      <c r="X7" s="6">
        <f>'Categorical Aid'!X7/1000</f>
        <v>56460.63</v>
      </c>
      <c r="Y7" s="6">
        <f>'Categorical Aid'!Y7/1000</f>
        <v>30382.683000000001</v>
      </c>
      <c r="Z7" s="6">
        <f>'Categorical Aid'!Z7/1000</f>
        <v>40752.938999999998</v>
      </c>
      <c r="AA7" s="6">
        <f>'Categorical Aid'!AA7/1000</f>
        <v>35624.811000000002</v>
      </c>
      <c r="AB7" s="6">
        <f>'Categorical Aid'!AB7/1000</f>
        <v>20353.682000000001</v>
      </c>
      <c r="AC7" s="6">
        <f>'Categorical Aid'!AC7/1000</f>
        <v>39201.786</v>
      </c>
      <c r="AD7" s="6">
        <f>'Categorical Aid'!AD7/1000</f>
        <v>26492.715</v>
      </c>
      <c r="AE7" s="6">
        <f>'Categorical Aid'!AE7/1000</f>
        <v>22337.603999999999</v>
      </c>
      <c r="AF7" s="6">
        <f>'Categorical Aid'!AF7/1000</f>
        <v>21978.402999999998</v>
      </c>
      <c r="AG7" s="6">
        <f>'Categorical Aid'!AG7/1000</f>
        <v>26977.987000000001</v>
      </c>
      <c r="AH7" s="6">
        <f>'Categorical Aid'!AH7/1000</f>
        <v>64964.485000000001</v>
      </c>
      <c r="AI7" s="6">
        <f>'Categorical Aid'!AI7/1000</f>
        <v>64306.392999999996</v>
      </c>
      <c r="AJ7" s="6">
        <f>'Categorical Aid'!AJ7/1000</f>
        <v>61459.337</v>
      </c>
      <c r="AK7" s="6">
        <f>'Categorical Aid'!AK7/1000</f>
        <v>61444.398999999998</v>
      </c>
      <c r="AL7" s="6">
        <f>'Categorical Aid'!AL7/1000</f>
        <v>56192.982000000004</v>
      </c>
      <c r="AM7" s="6">
        <f>'Categorical Aid'!AM7/1000</f>
        <v>51151.114000000001</v>
      </c>
      <c r="AN7" s="6">
        <f>'Categorical Aid'!AN7/1000</f>
        <v>51418.603000000003</v>
      </c>
      <c r="AO7" s="6">
        <f>'Categorical Aid'!AO7/1000</f>
        <v>52101.491999999998</v>
      </c>
      <c r="AP7" s="6">
        <f>'Categorical Aid'!AP7/1000</f>
        <v>30042.346000000001</v>
      </c>
      <c r="AQ7" s="6">
        <f>'Categorical Aid'!AQ7/1000</f>
        <v>24891.398000000001</v>
      </c>
      <c r="AR7" s="6">
        <f>'Categorical Aid'!AR7/1000</f>
        <v>19650.689999999999</v>
      </c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</row>
    <row r="8" spans="1:168" x14ac:dyDescent="0.2">
      <c r="A8" s="2" t="s">
        <v>4</v>
      </c>
      <c r="B8" s="6">
        <f>'Categorical Aid'!B8/1000</f>
        <v>85235.797999999995</v>
      </c>
      <c r="C8" s="6">
        <f>'Categorical Aid'!C8/1000</f>
        <v>94007.7</v>
      </c>
      <c r="D8" s="6">
        <f>'Categorical Aid'!D8/1000</f>
        <v>126551.213</v>
      </c>
      <c r="E8" s="6">
        <f>'Categorical Aid'!E8/1000</f>
        <v>125169.08500000001</v>
      </c>
      <c r="F8" s="6">
        <f>'Categorical Aid'!F8/1000</f>
        <v>124955.13099999999</v>
      </c>
      <c r="G8" s="6">
        <f>'Categorical Aid'!G8/1000</f>
        <v>125738.55899999999</v>
      </c>
      <c r="H8" s="6">
        <f>'Categorical Aid'!H8/1000</f>
        <v>118435.40399999999</v>
      </c>
      <c r="I8" s="6">
        <f>'Categorical Aid'!I8/1000</f>
        <v>84678.956999999995</v>
      </c>
      <c r="J8" s="6">
        <f>'Categorical Aid'!J8/1000</f>
        <v>79451.929000000004</v>
      </c>
      <c r="K8" s="6">
        <f>'Categorical Aid'!K8/1000</f>
        <v>71951.767999999996</v>
      </c>
      <c r="L8" s="6">
        <f>'Categorical Aid'!L8/1000</f>
        <v>70658.316999999995</v>
      </c>
      <c r="M8" s="6">
        <f>'Categorical Aid'!M8/1000</f>
        <v>130013.231</v>
      </c>
      <c r="N8" s="6">
        <f>'Categorical Aid'!N8/1000</f>
        <v>138918.95600000001</v>
      </c>
      <c r="O8" s="6">
        <f>'Categorical Aid'!O8/1000</f>
        <v>152265.13099999999</v>
      </c>
      <c r="P8" s="6">
        <f>'Categorical Aid'!P8/1000</f>
        <v>161600.19099999999</v>
      </c>
      <c r="Q8" s="6">
        <f>'Categorical Aid'!Q8/1000</f>
        <v>175944.58100000001</v>
      </c>
      <c r="R8" s="6">
        <f>'Categorical Aid'!R8/1000</f>
        <v>147591.745</v>
      </c>
      <c r="S8" s="6">
        <f>'Categorical Aid'!S8/1000</f>
        <v>158754.87599999999</v>
      </c>
      <c r="T8" s="6">
        <f>'Categorical Aid'!T8/1000</f>
        <v>137425.83799999999</v>
      </c>
      <c r="U8" s="6">
        <f>'Categorical Aid'!U8/1000</f>
        <v>141599.33199999999</v>
      </c>
      <c r="V8" s="6">
        <f>'Categorical Aid'!V8/1000</f>
        <v>125576.424</v>
      </c>
      <c r="W8" s="6">
        <f>'Categorical Aid'!W8/1000</f>
        <v>146155.07999999999</v>
      </c>
      <c r="X8" s="6">
        <f>'Categorical Aid'!X8/1000</f>
        <v>156090.54300000001</v>
      </c>
      <c r="Y8" s="6">
        <f>'Categorical Aid'!Y8/1000</f>
        <v>160225.842</v>
      </c>
      <c r="Z8" s="6">
        <f>'Categorical Aid'!Z8/1000</f>
        <v>138011.93</v>
      </c>
      <c r="AA8" s="6">
        <f>'Categorical Aid'!AA8/1000</f>
        <v>133728.348</v>
      </c>
      <c r="AB8" s="6">
        <f>'Categorical Aid'!AB8/1000</f>
        <v>124375.777</v>
      </c>
      <c r="AC8" s="6">
        <f>'Categorical Aid'!AC8/1000</f>
        <v>132421.06400000001</v>
      </c>
      <c r="AD8" s="6">
        <f>'Categorical Aid'!AD8/1000</f>
        <v>126997.21</v>
      </c>
      <c r="AE8" s="6">
        <f>'Categorical Aid'!AE8/1000</f>
        <v>114397.58</v>
      </c>
      <c r="AF8" s="6">
        <f>'Categorical Aid'!AF8/1000</f>
        <v>151025.897</v>
      </c>
      <c r="AG8" s="6">
        <f>'Categorical Aid'!AG8/1000</f>
        <v>121911.436</v>
      </c>
      <c r="AH8" s="6">
        <f>'Categorical Aid'!AH8/1000</f>
        <v>127516.167</v>
      </c>
      <c r="AI8" s="6">
        <f>'Categorical Aid'!AI8/1000</f>
        <v>122197.701</v>
      </c>
      <c r="AJ8" s="6">
        <f>'Categorical Aid'!AJ8/1000</f>
        <v>108413.311</v>
      </c>
      <c r="AK8" s="6">
        <f>'Categorical Aid'!AK8/1000</f>
        <v>93169.854000000007</v>
      </c>
      <c r="AL8" s="6">
        <f>'Categorical Aid'!AL8/1000</f>
        <v>84509.489000000001</v>
      </c>
      <c r="AM8" s="6">
        <f>'Categorical Aid'!AM8/1000</f>
        <v>73570.228000000003</v>
      </c>
      <c r="AN8" s="6">
        <f>'Categorical Aid'!AN8/1000</f>
        <v>63829.997000000003</v>
      </c>
      <c r="AO8" s="6">
        <f>'Categorical Aid'!AO8/1000</f>
        <v>60016.694000000003</v>
      </c>
      <c r="AP8" s="6">
        <f>'Categorical Aid'!AP8/1000</f>
        <v>54794.313999999998</v>
      </c>
      <c r="AQ8" s="6">
        <f>'Categorical Aid'!AQ8/1000</f>
        <v>41994.875999999997</v>
      </c>
      <c r="AR8" s="6">
        <f>'Categorical Aid'!AR8/1000</f>
        <v>40372.724999999999</v>
      </c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</row>
    <row r="9" spans="1:168" x14ac:dyDescent="0.2">
      <c r="A9" s="2" t="s">
        <v>5</v>
      </c>
      <c r="B9" s="6">
        <f>'Categorical Aid'!B9/1000</f>
        <v>11942729.49</v>
      </c>
      <c r="C9" s="6">
        <f>'Categorical Aid'!C9/1000</f>
        <v>10633009.257999999</v>
      </c>
      <c r="D9" s="6">
        <f>'Categorical Aid'!D9/1000</f>
        <v>11493497.352</v>
      </c>
      <c r="E9" s="6">
        <f>'Categorical Aid'!E9/1000</f>
        <v>11185252.395</v>
      </c>
      <c r="F9" s="6">
        <f>'Categorical Aid'!F9/1000</f>
        <v>10709714.107999999</v>
      </c>
      <c r="G9" s="6">
        <f>'Categorical Aid'!G9/1000</f>
        <v>10250072.189999999</v>
      </c>
      <c r="H9" s="6">
        <f>'Categorical Aid'!H9/1000</f>
        <v>9612191.3000000007</v>
      </c>
      <c r="I9" s="6">
        <f>'Categorical Aid'!I9/1000</f>
        <v>9131457.7180000003</v>
      </c>
      <c r="J9" s="6">
        <f>'Categorical Aid'!J9/1000</f>
        <v>7907175.3219999997</v>
      </c>
      <c r="K9" s="6">
        <f>'Categorical Aid'!K9/1000</f>
        <v>7933479.6030000001</v>
      </c>
      <c r="L9" s="6">
        <f>'Categorical Aid'!L9/1000</f>
        <v>8011639.1840000004</v>
      </c>
      <c r="M9" s="6">
        <f>'Categorical Aid'!M9/1000</f>
        <v>8110197.9630000005</v>
      </c>
      <c r="N9" s="6">
        <f>'Categorical Aid'!N9/1000</f>
        <v>8077849.5779999997</v>
      </c>
      <c r="O9" s="6">
        <f>'Categorical Aid'!O9/1000</f>
        <v>8638845.7579999994</v>
      </c>
      <c r="P9" s="6">
        <f>'Categorical Aid'!P9/1000</f>
        <v>8010807.4270000001</v>
      </c>
      <c r="Q9" s="6">
        <f>'Categorical Aid'!Q9/1000</f>
        <v>7144757.3880000003</v>
      </c>
      <c r="R9" s="6">
        <f>'Categorical Aid'!R9/1000</f>
        <v>6702434.4270000001</v>
      </c>
      <c r="S9" s="6">
        <f>'Categorical Aid'!S9/1000</f>
        <v>6176875.46</v>
      </c>
      <c r="T9" s="6">
        <f>'Categorical Aid'!T9/1000</f>
        <v>5873367.068</v>
      </c>
      <c r="U9" s="6">
        <f>'Categorical Aid'!U9/1000</f>
        <v>5834491.2209999999</v>
      </c>
      <c r="V9" s="6">
        <f>'Categorical Aid'!V9/1000</f>
        <v>5592120.3049999997</v>
      </c>
      <c r="W9" s="6">
        <f>'Categorical Aid'!W9/1000</f>
        <v>5387624.4989999998</v>
      </c>
      <c r="X9" s="6">
        <f>'Categorical Aid'!X9/1000</f>
        <v>4829135.6030000001</v>
      </c>
      <c r="Y9" s="6">
        <f>'Categorical Aid'!Y9/1000</f>
        <v>4412581.5140000004</v>
      </c>
      <c r="Z9" s="6">
        <f>'Categorical Aid'!Z9/1000</f>
        <v>4142235.3110000002</v>
      </c>
      <c r="AA9" s="6">
        <f>'Categorical Aid'!AA9/1000</f>
        <v>3907569.284</v>
      </c>
      <c r="AB9" s="6">
        <f>'Categorical Aid'!AB9/1000</f>
        <v>3745871.1009999998</v>
      </c>
      <c r="AC9" s="6">
        <f>'Categorical Aid'!AC9/1000</f>
        <v>3769025.2370000002</v>
      </c>
      <c r="AD9" s="6">
        <f>'Categorical Aid'!AD9/1000</f>
        <v>3380006.818</v>
      </c>
      <c r="AE9" s="6">
        <f>'Categorical Aid'!AE9/1000</f>
        <v>3309177.7829999998</v>
      </c>
      <c r="AF9" s="6">
        <f>'Categorical Aid'!AF9/1000</f>
        <v>3071526.926</v>
      </c>
      <c r="AG9" s="6">
        <f>'Categorical Aid'!AG9/1000</f>
        <v>3284770.83</v>
      </c>
      <c r="AH9" s="6">
        <f>'Categorical Aid'!AH9/1000</f>
        <v>3071897.6839999999</v>
      </c>
      <c r="AI9" s="6">
        <f>'Categorical Aid'!AI9/1000</f>
        <v>2790784.6230000001</v>
      </c>
      <c r="AJ9" s="6">
        <f>'Categorical Aid'!AJ9/1000</f>
        <v>2471762.8560000001</v>
      </c>
      <c r="AK9" s="6">
        <f>'Categorical Aid'!AK9/1000</f>
        <v>2227354.8360000001</v>
      </c>
      <c r="AL9" s="6">
        <f>'Categorical Aid'!AL9/1000</f>
        <v>1948453.476</v>
      </c>
      <c r="AM9" s="6">
        <f>'Categorical Aid'!AM9/1000</f>
        <v>1803286.7139999999</v>
      </c>
      <c r="AN9" s="6">
        <f>'Categorical Aid'!AN9/1000</f>
        <v>1504355.702</v>
      </c>
      <c r="AO9" s="6">
        <f>'Categorical Aid'!AO9/1000</f>
        <v>1413045.91</v>
      </c>
      <c r="AP9" s="6">
        <f>'Categorical Aid'!AP9/1000</f>
        <v>1287218.831</v>
      </c>
      <c r="AQ9" s="6">
        <f>'Categorical Aid'!AQ9/1000</f>
        <v>1174931.862</v>
      </c>
      <c r="AR9" s="6">
        <f>'Categorical Aid'!AR9/1000</f>
        <v>1030685.2</v>
      </c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</row>
    <row r="10" spans="1:168" x14ac:dyDescent="0.2">
      <c r="A10" s="2" t="s">
        <v>6</v>
      </c>
      <c r="B10" s="6">
        <f>'Categorical Aid'!B10/1000</f>
        <v>0</v>
      </c>
      <c r="C10" s="6">
        <f>'Categorical Aid'!C10/1000</f>
        <v>0</v>
      </c>
      <c r="D10" s="6">
        <f>'Categorical Aid'!D10/1000</f>
        <v>0</v>
      </c>
      <c r="E10" s="6">
        <f>'Categorical Aid'!E10/1000</f>
        <v>0</v>
      </c>
      <c r="F10" s="6">
        <f>'Categorical Aid'!F10/1000</f>
        <v>0</v>
      </c>
      <c r="G10" s="6">
        <f>'Categorical Aid'!G10/1000</f>
        <v>0</v>
      </c>
      <c r="H10" s="6">
        <f>'Categorical Aid'!H10/1000</f>
        <v>0</v>
      </c>
      <c r="I10" s="6">
        <f>'Categorical Aid'!I10/1000</f>
        <v>0</v>
      </c>
      <c r="J10" s="6">
        <f>'Categorical Aid'!J10/1000</f>
        <v>0</v>
      </c>
      <c r="K10" s="6">
        <f>'Categorical Aid'!K10/1000</f>
        <v>0</v>
      </c>
      <c r="L10" s="6">
        <f>'Categorical Aid'!L10/1000</f>
        <v>0</v>
      </c>
      <c r="M10" s="6">
        <f>'Categorical Aid'!M10/1000</f>
        <v>0</v>
      </c>
      <c r="N10" s="6">
        <f>'Categorical Aid'!N10/1000</f>
        <v>0</v>
      </c>
      <c r="O10" s="6">
        <f>'Categorical Aid'!O10/1000</f>
        <v>0</v>
      </c>
      <c r="P10" s="6">
        <f>'Categorical Aid'!P10/1000</f>
        <v>0</v>
      </c>
      <c r="Q10" s="6">
        <f>'Categorical Aid'!Q10/1000</f>
        <v>0</v>
      </c>
      <c r="R10" s="6">
        <f>'Categorical Aid'!R10/1000</f>
        <v>0</v>
      </c>
      <c r="S10" s="6">
        <f>'Categorical Aid'!S10/1000</f>
        <v>0</v>
      </c>
      <c r="T10" s="6">
        <f>'Categorical Aid'!T10/1000</f>
        <v>0</v>
      </c>
      <c r="U10" s="6">
        <f>'Categorical Aid'!U10/1000</f>
        <v>0</v>
      </c>
      <c r="V10" s="6">
        <f>'Categorical Aid'!V10/1000</f>
        <v>0</v>
      </c>
      <c r="W10" s="6">
        <f>'Categorical Aid'!W10/1000</f>
        <v>0</v>
      </c>
      <c r="X10" s="6">
        <f>'Categorical Aid'!X10/1000</f>
        <v>0</v>
      </c>
      <c r="Y10" s="6">
        <f>'Categorical Aid'!Y10/1000</f>
        <v>10000</v>
      </c>
      <c r="Z10" s="6">
        <f>'Categorical Aid'!Z10/1000</f>
        <v>10000</v>
      </c>
      <c r="AA10" s="6">
        <f>'Categorical Aid'!AA10/1000</f>
        <v>8867.9</v>
      </c>
      <c r="AB10" s="6">
        <f>'Categorical Aid'!AB10/1000</f>
        <v>7518.95</v>
      </c>
      <c r="AC10" s="6">
        <f>'Categorical Aid'!AC10/1000</f>
        <v>10541.95</v>
      </c>
      <c r="AD10" s="6">
        <f>'Categorical Aid'!AD10/1000</f>
        <v>16712.597000000002</v>
      </c>
      <c r="AE10" s="6">
        <f>'Categorical Aid'!AE10/1000</f>
        <v>7512.8010000000004</v>
      </c>
      <c r="AF10" s="6">
        <f>'Categorical Aid'!AF10/1000</f>
        <v>10345.903</v>
      </c>
      <c r="AG10" s="6">
        <f>'Categorical Aid'!AG10/1000</f>
        <v>7963.8379999999997</v>
      </c>
      <c r="AH10" s="6">
        <f>'Categorical Aid'!AH10/1000</f>
        <v>8599.1219999999994</v>
      </c>
      <c r="AI10" s="6">
        <f>'Categorical Aid'!AI10/1000</f>
        <v>8494.6810000000005</v>
      </c>
      <c r="AJ10" s="6">
        <f>'Categorical Aid'!AJ10/1000</f>
        <v>10111.922</v>
      </c>
      <c r="AK10" s="6">
        <f>'Categorical Aid'!AK10/1000</f>
        <v>9491.2029999999995</v>
      </c>
      <c r="AL10" s="6">
        <f>'Categorical Aid'!AL10/1000</f>
        <v>10669.013999999999</v>
      </c>
      <c r="AM10" s="6">
        <f>'Categorical Aid'!AM10/1000</f>
        <v>13512.071</v>
      </c>
      <c r="AN10" s="6">
        <f>'Categorical Aid'!AN10/1000</f>
        <v>10505.781000000001</v>
      </c>
      <c r="AO10" s="6">
        <f>'Categorical Aid'!AO10/1000</f>
        <v>10505.781999999999</v>
      </c>
      <c r="AP10" s="6">
        <f>'Categorical Aid'!AP10/1000</f>
        <v>0</v>
      </c>
      <c r="AQ10" s="6">
        <f>'Categorical Aid'!AQ10/1000</f>
        <v>0</v>
      </c>
      <c r="AR10" s="6">
        <f>'Categorical Aid'!AR10/1000</f>
        <v>0</v>
      </c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</row>
    <row r="11" spans="1:168" x14ac:dyDescent="0.2">
      <c r="A11" s="2" t="s">
        <v>7</v>
      </c>
      <c r="B11" s="6">
        <f>'Categorical Aid'!B11/1000</f>
        <v>0</v>
      </c>
      <c r="C11" s="6">
        <f>'Categorical Aid'!C11/1000</f>
        <v>0</v>
      </c>
      <c r="D11" s="6">
        <f>'Categorical Aid'!D11/1000</f>
        <v>0</v>
      </c>
      <c r="E11" s="6">
        <f>'Categorical Aid'!E11/1000</f>
        <v>0</v>
      </c>
      <c r="F11" s="6">
        <f>'Categorical Aid'!F11/1000</f>
        <v>0</v>
      </c>
      <c r="G11" s="6">
        <f>'Categorical Aid'!G11/1000</f>
        <v>0</v>
      </c>
      <c r="H11" s="6">
        <f>'Categorical Aid'!H11/1000</f>
        <v>0</v>
      </c>
      <c r="I11" s="6">
        <f>'Categorical Aid'!I11/1000</f>
        <v>0</v>
      </c>
      <c r="J11" s="6">
        <f>'Categorical Aid'!J11/1000</f>
        <v>0</v>
      </c>
      <c r="K11" s="6">
        <f>'Categorical Aid'!K11/1000</f>
        <v>0</v>
      </c>
      <c r="L11" s="6">
        <f>'Categorical Aid'!L11/1000</f>
        <v>0</v>
      </c>
      <c r="M11" s="6">
        <f>'Categorical Aid'!M11/1000</f>
        <v>0</v>
      </c>
      <c r="N11" s="6">
        <f>'Categorical Aid'!N11/1000</f>
        <v>0</v>
      </c>
      <c r="O11" s="6">
        <f>'Categorical Aid'!O11/1000</f>
        <v>176671.31899999999</v>
      </c>
      <c r="P11" s="6">
        <f>'Categorical Aid'!P11/1000</f>
        <v>173164.76500000001</v>
      </c>
      <c r="Q11" s="6">
        <f>'Categorical Aid'!Q11/1000</f>
        <v>163425.348</v>
      </c>
      <c r="R11" s="6">
        <f>'Categorical Aid'!R11/1000</f>
        <v>152130.785</v>
      </c>
      <c r="S11" s="6">
        <f>'Categorical Aid'!S11/1000</f>
        <v>139131.66500000001</v>
      </c>
      <c r="T11" s="6">
        <f>'Categorical Aid'!T11/1000</f>
        <v>137564.04999999999</v>
      </c>
      <c r="U11" s="6">
        <f>'Categorical Aid'!U11/1000</f>
        <v>131594</v>
      </c>
      <c r="V11" s="6">
        <f>'Categorical Aid'!V11/1000</f>
        <v>129299.587</v>
      </c>
      <c r="W11" s="6">
        <f>'Categorical Aid'!W11/1000</f>
        <v>128001.463</v>
      </c>
      <c r="X11" s="6">
        <f>'Categorical Aid'!X11/1000</f>
        <v>122499.7</v>
      </c>
      <c r="Y11" s="6">
        <f>'Categorical Aid'!Y11/1000</f>
        <v>117334.929</v>
      </c>
      <c r="Z11" s="6">
        <f>'Categorical Aid'!Z11/1000</f>
        <v>113781</v>
      </c>
      <c r="AA11" s="6">
        <f>'Categorical Aid'!AA11/1000</f>
        <v>111141.804</v>
      </c>
      <c r="AB11" s="6">
        <f>'Categorical Aid'!AB11/1000</f>
        <v>109015.076</v>
      </c>
      <c r="AC11" s="6">
        <f>'Categorical Aid'!AC11/1000</f>
        <v>113141.2</v>
      </c>
      <c r="AD11" s="6">
        <f>'Categorical Aid'!AD11/1000</f>
        <v>117192.27</v>
      </c>
      <c r="AE11" s="6">
        <f>'Categorical Aid'!AE11/1000</f>
        <v>108020.72199999999</v>
      </c>
      <c r="AF11" s="6">
        <f>'Categorical Aid'!AF11/1000</f>
        <v>107622.20299999999</v>
      </c>
      <c r="AG11" s="6">
        <f>'Categorical Aid'!AG11/1000</f>
        <v>109663.92200000001</v>
      </c>
      <c r="AH11" s="6">
        <f>'Categorical Aid'!AH11/1000</f>
        <v>100620.736</v>
      </c>
      <c r="AI11" s="6">
        <f>'Categorical Aid'!AI11/1000</f>
        <v>100045.329</v>
      </c>
      <c r="AJ11" s="6">
        <f>'Categorical Aid'!AJ11/1000</f>
        <v>88728.267000000007</v>
      </c>
      <c r="AK11" s="6">
        <f>'Categorical Aid'!AK11/1000</f>
        <v>87601.466</v>
      </c>
      <c r="AL11" s="6">
        <f>'Categorical Aid'!AL11/1000</f>
        <v>79929.616999999998</v>
      </c>
      <c r="AM11" s="6">
        <f>'Categorical Aid'!AM11/1000</f>
        <v>70240.652000000002</v>
      </c>
      <c r="AN11" s="6">
        <f>'Categorical Aid'!AN11/1000</f>
        <v>52145.271000000001</v>
      </c>
      <c r="AO11" s="6">
        <f>'Categorical Aid'!AO11/1000</f>
        <v>50508.106</v>
      </c>
      <c r="AP11" s="6">
        <f>'Categorical Aid'!AP11/1000</f>
        <v>0</v>
      </c>
      <c r="AQ11" s="6">
        <f>'Categorical Aid'!AQ11/1000</f>
        <v>0</v>
      </c>
      <c r="AR11" s="6">
        <f>'Categorical Aid'!AR11/1000</f>
        <v>0</v>
      </c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</row>
    <row r="12" spans="1:168" x14ac:dyDescent="0.2">
      <c r="A12" s="2" t="s">
        <v>8</v>
      </c>
      <c r="B12" s="6">
        <f>'Categorical Aid'!B12/1000</f>
        <v>0</v>
      </c>
      <c r="C12" s="6">
        <f>'Categorical Aid'!C12/1000</f>
        <v>0</v>
      </c>
      <c r="D12" s="6">
        <f>'Categorical Aid'!D12/1000</f>
        <v>0</v>
      </c>
      <c r="E12" s="6">
        <f>'Categorical Aid'!E12/1000</f>
        <v>0</v>
      </c>
      <c r="F12" s="6">
        <f>'Categorical Aid'!F12/1000</f>
        <v>0</v>
      </c>
      <c r="G12" s="6">
        <f>'Categorical Aid'!G12/1000</f>
        <v>0</v>
      </c>
      <c r="H12" s="6">
        <f>'Categorical Aid'!H12/1000</f>
        <v>0</v>
      </c>
      <c r="I12" s="6">
        <f>'Categorical Aid'!I12/1000</f>
        <v>0</v>
      </c>
      <c r="J12" s="6">
        <f>'Categorical Aid'!J12/1000</f>
        <v>0</v>
      </c>
      <c r="K12" s="6">
        <f>'Categorical Aid'!K12/1000</f>
        <v>0</v>
      </c>
      <c r="L12" s="6">
        <f>'Categorical Aid'!L12/1000</f>
        <v>0</v>
      </c>
      <c r="M12" s="6">
        <f>'Categorical Aid'!M12/1000</f>
        <v>0</v>
      </c>
      <c r="N12" s="6">
        <f>'Categorical Aid'!N12/1000</f>
        <v>0</v>
      </c>
      <c r="O12" s="6">
        <f>'Categorical Aid'!O12/1000</f>
        <v>1800</v>
      </c>
      <c r="P12" s="6">
        <f>'Categorical Aid'!P12/1000</f>
        <v>1300</v>
      </c>
      <c r="Q12" s="6">
        <f>'Categorical Aid'!Q12/1000</f>
        <v>1300</v>
      </c>
      <c r="R12" s="6">
        <f>'Categorical Aid'!R12/1000</f>
        <v>1300</v>
      </c>
      <c r="S12" s="6">
        <f>'Categorical Aid'!S12/1000</f>
        <v>1300</v>
      </c>
      <c r="T12" s="6">
        <f>'Categorical Aid'!T12/1000</f>
        <v>1300</v>
      </c>
      <c r="U12" s="6">
        <f>'Categorical Aid'!U12/1000</f>
        <v>1300</v>
      </c>
      <c r="V12" s="6">
        <f>'Categorical Aid'!V12/1000</f>
        <v>1300</v>
      </c>
      <c r="W12" s="6">
        <f>'Categorical Aid'!W12/1000</f>
        <v>1300</v>
      </c>
      <c r="X12" s="6">
        <f>'Categorical Aid'!X12/1000</f>
        <v>1452.6489999999999</v>
      </c>
      <c r="Y12" s="6">
        <f>'Categorical Aid'!Y12/1000</f>
        <v>1147.3510000000001</v>
      </c>
      <c r="Z12" s="6">
        <f>'Categorical Aid'!Z12/1000</f>
        <v>1300</v>
      </c>
      <c r="AA12" s="6">
        <f>'Categorical Aid'!AA12/1000</f>
        <v>1300</v>
      </c>
      <c r="AB12" s="6">
        <f>'Categorical Aid'!AB12/1000</f>
        <v>1300</v>
      </c>
      <c r="AC12" s="6">
        <f>'Categorical Aid'!AC12/1000</f>
        <v>1300</v>
      </c>
      <c r="AD12" s="6">
        <f>'Categorical Aid'!AD12/1000</f>
        <v>0</v>
      </c>
      <c r="AE12" s="6">
        <f>'Categorical Aid'!AE12/1000</f>
        <v>1300</v>
      </c>
      <c r="AF12" s="6">
        <f>'Categorical Aid'!AF12/1000</f>
        <v>1300</v>
      </c>
      <c r="AG12" s="6">
        <f>'Categorical Aid'!AG12/1000</f>
        <v>1300</v>
      </c>
      <c r="AH12" s="6">
        <f>'Categorical Aid'!AH12/1000</f>
        <v>1300</v>
      </c>
      <c r="AI12" s="6">
        <f>'Categorical Aid'!AI12/1000</f>
        <v>1299.3610000000001</v>
      </c>
      <c r="AJ12" s="6">
        <f>'Categorical Aid'!AJ12/1000</f>
        <v>1300</v>
      </c>
      <c r="AK12" s="6">
        <f>'Categorical Aid'!AK12/1000</f>
        <v>1300</v>
      </c>
      <c r="AL12" s="6">
        <f>'Categorical Aid'!AL12/1000</f>
        <v>1300</v>
      </c>
      <c r="AM12" s="6">
        <f>'Categorical Aid'!AM12/1000</f>
        <v>1300</v>
      </c>
      <c r="AN12" s="6">
        <f>'Categorical Aid'!AN12/1000</f>
        <v>1300</v>
      </c>
      <c r="AO12" s="6">
        <f>'Categorical Aid'!AO12/1000</f>
        <v>1300</v>
      </c>
      <c r="AP12" s="6">
        <f>'Categorical Aid'!AP12/1000</f>
        <v>0</v>
      </c>
      <c r="AQ12" s="6">
        <f>'Categorical Aid'!AQ12/1000</f>
        <v>0</v>
      </c>
      <c r="AR12" s="6">
        <f>'Categorical Aid'!AR12/1000</f>
        <v>0</v>
      </c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</row>
    <row r="13" spans="1:168" x14ac:dyDescent="0.2">
      <c r="A13" s="2" t="s">
        <v>14</v>
      </c>
      <c r="B13" s="6">
        <f>'Categorical Aid'!B13/1000</f>
        <v>238055.361</v>
      </c>
      <c r="C13" s="6">
        <f>'Categorical Aid'!C13/1000</f>
        <v>231044.07399999999</v>
      </c>
      <c r="D13" s="6">
        <f>'Categorical Aid'!D13/1000</f>
        <v>245899.45699999999</v>
      </c>
      <c r="E13" s="6">
        <f>'Categorical Aid'!E13/1000</f>
        <v>263316.56699999998</v>
      </c>
      <c r="F13" s="6">
        <f>'Categorical Aid'!F13/1000</f>
        <v>254513.1</v>
      </c>
      <c r="G13" s="6">
        <f>'Categorical Aid'!G13/1000</f>
        <v>248266.5</v>
      </c>
      <c r="H13" s="6">
        <f>'Categorical Aid'!H13/1000</f>
        <v>239244.79699999999</v>
      </c>
      <c r="I13" s="6">
        <f>'Categorical Aid'!I13/1000</f>
        <v>226761.08799999999</v>
      </c>
      <c r="J13" s="6">
        <f>'Categorical Aid'!J13/1000</f>
        <v>221003.55600000001</v>
      </c>
      <c r="K13" s="6">
        <f>'Categorical Aid'!K13/1000</f>
        <v>200461.49</v>
      </c>
      <c r="L13" s="6">
        <f>'Categorical Aid'!L13/1000</f>
        <v>178589.74</v>
      </c>
      <c r="M13" s="6">
        <f>'Categorical Aid'!M13/1000</f>
        <v>153802.16200000001</v>
      </c>
      <c r="N13" s="6">
        <f>'Categorical Aid'!N13/1000</f>
        <v>173226.734</v>
      </c>
      <c r="O13" s="6">
        <f>'Categorical Aid'!O13/1000</f>
        <v>0</v>
      </c>
      <c r="P13" s="6">
        <f>'Categorical Aid'!P13/1000</f>
        <v>0</v>
      </c>
      <c r="Q13" s="6">
        <f>'Categorical Aid'!Q13/1000</f>
        <v>0</v>
      </c>
      <c r="R13" s="6">
        <f>'Categorical Aid'!R13/1000</f>
        <v>0</v>
      </c>
      <c r="S13" s="6">
        <f>'Categorical Aid'!S13/1000</f>
        <v>0</v>
      </c>
      <c r="T13" s="6">
        <f>'Categorical Aid'!T13/1000</f>
        <v>0</v>
      </c>
      <c r="U13" s="6">
        <f>'Categorical Aid'!U13/1000</f>
        <v>0</v>
      </c>
      <c r="V13" s="6">
        <f>'Categorical Aid'!V13/1000</f>
        <v>0</v>
      </c>
      <c r="W13" s="6">
        <f>'Categorical Aid'!W13/1000</f>
        <v>0</v>
      </c>
      <c r="X13" s="6">
        <f>'Categorical Aid'!X13/1000</f>
        <v>0</v>
      </c>
      <c r="Y13" s="6">
        <f>'Categorical Aid'!Y13/1000</f>
        <v>0</v>
      </c>
      <c r="Z13" s="6">
        <f>'Categorical Aid'!Z13/1000</f>
        <v>0</v>
      </c>
      <c r="AA13" s="6">
        <f>'Categorical Aid'!AA13/1000</f>
        <v>0</v>
      </c>
      <c r="AB13" s="6">
        <f>'Categorical Aid'!AB13/1000</f>
        <v>0</v>
      </c>
      <c r="AC13" s="6">
        <f>'Categorical Aid'!AC13/1000</f>
        <v>0</v>
      </c>
      <c r="AD13" s="6">
        <f>'Categorical Aid'!AD13/1000</f>
        <v>0</v>
      </c>
      <c r="AE13" s="6">
        <f>'Categorical Aid'!AE13/1000</f>
        <v>0</v>
      </c>
      <c r="AF13" s="6">
        <f>'Categorical Aid'!AF13/1000</f>
        <v>0</v>
      </c>
      <c r="AG13" s="6">
        <f>'Categorical Aid'!AG13/1000</f>
        <v>0</v>
      </c>
      <c r="AH13" s="6">
        <f>'Categorical Aid'!AH13/1000</f>
        <v>0</v>
      </c>
      <c r="AI13" s="6">
        <f>'Categorical Aid'!AI13/1000</f>
        <v>0</v>
      </c>
      <c r="AJ13" s="6">
        <f>'Categorical Aid'!AJ13/1000</f>
        <v>0</v>
      </c>
      <c r="AK13" s="6">
        <f>'Categorical Aid'!AK13/1000</f>
        <v>0</v>
      </c>
      <c r="AL13" s="6">
        <f>'Categorical Aid'!AL13/1000</f>
        <v>0</v>
      </c>
      <c r="AM13" s="6">
        <f>'Categorical Aid'!AM13/1000</f>
        <v>0</v>
      </c>
      <c r="AN13" s="6">
        <f>'Categorical Aid'!AN13/1000</f>
        <v>0</v>
      </c>
      <c r="AO13" s="6">
        <f>'Categorical Aid'!AO13/1000</f>
        <v>0</v>
      </c>
      <c r="AP13" s="6">
        <f>'Categorical Aid'!AP13/1000</f>
        <v>357629.71799999999</v>
      </c>
      <c r="AQ13" s="6">
        <f>'Categorical Aid'!AQ13/1000</f>
        <v>307602.96299999999</v>
      </c>
      <c r="AR13" s="6">
        <f>'Categorical Aid'!AR13/1000</f>
        <v>259819.264</v>
      </c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</row>
    <row r="14" spans="1:168" x14ac:dyDescent="0.2">
      <c r="A14" s="2" t="s">
        <v>0</v>
      </c>
      <c r="B14" s="6">
        <f>'Categorical Aid'!B14/1000</f>
        <v>1776924.689</v>
      </c>
      <c r="C14" s="6">
        <f>'Categorical Aid'!C14/1000</f>
        <v>1880330.2039999999</v>
      </c>
      <c r="D14" s="6">
        <f>'Categorical Aid'!D14/1000</f>
        <v>1795716.98</v>
      </c>
      <c r="E14" s="6">
        <f>'Categorical Aid'!E14/1000</f>
        <v>1739803.9140000001</v>
      </c>
      <c r="F14" s="6">
        <f>'Categorical Aid'!F14/1000</f>
        <v>1652485.523</v>
      </c>
      <c r="G14" s="6">
        <f>'Categorical Aid'!G14/1000</f>
        <v>1751993.2709999999</v>
      </c>
      <c r="H14" s="6">
        <f>'Categorical Aid'!H14/1000</f>
        <v>1533402.4539999999</v>
      </c>
      <c r="I14" s="6">
        <f>'Categorical Aid'!I14/1000</f>
        <v>1450044.3729999999</v>
      </c>
      <c r="J14" s="6">
        <f>'Categorical Aid'!J14/1000</f>
        <v>1452253.2830000001</v>
      </c>
      <c r="K14" s="6">
        <f>'Categorical Aid'!K14/1000</f>
        <v>1546462.8570000001</v>
      </c>
      <c r="L14" s="6">
        <f>'Categorical Aid'!L14/1000</f>
        <v>1568400.439</v>
      </c>
      <c r="M14" s="6">
        <f>'Categorical Aid'!M14/1000</f>
        <v>1780577.5190000001</v>
      </c>
      <c r="N14" s="6">
        <f>'Categorical Aid'!N14/1000</f>
        <v>2138935.9309999999</v>
      </c>
      <c r="O14" s="6">
        <f>'Categorical Aid'!O14/1000</f>
        <v>2072897.0390000001</v>
      </c>
      <c r="P14" s="6">
        <f>'Categorical Aid'!P14/1000</f>
        <v>2097657.8319999999</v>
      </c>
      <c r="Q14" s="6">
        <f>'Categorical Aid'!Q14/1000</f>
        <v>1924215.175</v>
      </c>
      <c r="R14" s="6">
        <f>'Categorical Aid'!R14/1000</f>
        <v>1934180.3529999999</v>
      </c>
      <c r="S14" s="6">
        <f>'Categorical Aid'!S14/1000</f>
        <v>1759971.2560000001</v>
      </c>
      <c r="T14" s="6">
        <f>'Categorical Aid'!T14/1000</f>
        <v>1750382.2679999999</v>
      </c>
      <c r="U14" s="6">
        <f>'Categorical Aid'!U14/1000</f>
        <v>1600681.4180000001</v>
      </c>
      <c r="V14" s="6">
        <f>'Categorical Aid'!V14/1000</f>
        <v>1610728.3489999999</v>
      </c>
      <c r="W14" s="6">
        <f>'Categorical Aid'!W14/1000</f>
        <v>1602448.4720000001</v>
      </c>
      <c r="X14" s="6">
        <f>'Categorical Aid'!X14/1000</f>
        <v>1402109.085</v>
      </c>
      <c r="Y14" s="6">
        <f>'Categorical Aid'!Y14/1000</f>
        <v>1462546.5</v>
      </c>
      <c r="Z14" s="6">
        <f>'Categorical Aid'!Z14/1000</f>
        <v>1566657.2209999999</v>
      </c>
      <c r="AA14" s="6">
        <f>'Categorical Aid'!AA14/1000</f>
        <v>1690999.2660000001</v>
      </c>
      <c r="AB14" s="6">
        <f>'Categorical Aid'!AB14/1000</f>
        <v>1743422.41</v>
      </c>
      <c r="AC14" s="6">
        <f>'Categorical Aid'!AC14/1000</f>
        <v>2007033.3</v>
      </c>
      <c r="AD14" s="6">
        <f>'Categorical Aid'!AD14/1000</f>
        <v>1918529.9650000001</v>
      </c>
      <c r="AE14" s="6">
        <f>'Categorical Aid'!AE14/1000</f>
        <v>1790692.1810000001</v>
      </c>
      <c r="AF14" s="6">
        <f>'Categorical Aid'!AF14/1000</f>
        <v>1796563.077</v>
      </c>
      <c r="AG14" s="6">
        <f>'Categorical Aid'!AG14/1000</f>
        <v>1641996.17</v>
      </c>
      <c r="AH14" s="6">
        <f>'Categorical Aid'!AH14/1000</f>
        <v>1502869.213</v>
      </c>
      <c r="AI14" s="6">
        <f>'Categorical Aid'!AI14/1000</f>
        <v>1370818.9909999999</v>
      </c>
      <c r="AJ14" s="6">
        <f>'Categorical Aid'!AJ14/1000</f>
        <v>1300241.659</v>
      </c>
      <c r="AK14" s="6">
        <f>'Categorical Aid'!AK14/1000</f>
        <v>1266838.638</v>
      </c>
      <c r="AL14" s="6">
        <f>'Categorical Aid'!AL14/1000</f>
        <v>1349362.432</v>
      </c>
      <c r="AM14" s="6">
        <f>'Categorical Aid'!AM14/1000</f>
        <v>1211969.02</v>
      </c>
      <c r="AN14" s="6">
        <f>'Categorical Aid'!AN14/1000</f>
        <v>1045710.393</v>
      </c>
      <c r="AO14" s="6">
        <f>'Categorical Aid'!AO14/1000</f>
        <v>924772.15899999999</v>
      </c>
      <c r="AP14" s="6">
        <f>'Categorical Aid'!AP14/1000</f>
        <v>805480.72</v>
      </c>
      <c r="AQ14" s="6">
        <f>'Categorical Aid'!AQ14/1000</f>
        <v>697332.73800000001</v>
      </c>
      <c r="AR14" s="6">
        <f>'Categorical Aid'!AR14/1000</f>
        <v>675056.554</v>
      </c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</row>
    <row r="15" spans="1:168" x14ac:dyDescent="0.2">
      <c r="A15" s="2" t="s">
        <v>9</v>
      </c>
      <c r="B15" s="6">
        <f>'Categorical Aid'!B15/1000</f>
        <v>12995.781000000001</v>
      </c>
      <c r="C15" s="6">
        <f>'Categorical Aid'!C15/1000</f>
        <v>865.14700000000005</v>
      </c>
      <c r="D15" s="6">
        <f>'Categorical Aid'!D15/1000</f>
        <v>3431.355</v>
      </c>
      <c r="E15" s="6">
        <f>'Categorical Aid'!E15/1000</f>
        <v>1966.3040000000001</v>
      </c>
      <c r="F15" s="6">
        <f>'Categorical Aid'!F15/1000</f>
        <v>10881.737999999999</v>
      </c>
      <c r="G15" s="6">
        <f>'Categorical Aid'!G15/1000</f>
        <v>648.57299999999998</v>
      </c>
      <c r="H15" s="6">
        <f>'Categorical Aid'!H15/1000</f>
        <v>505.94099999999997</v>
      </c>
      <c r="I15" s="6">
        <f>'Categorical Aid'!I15/1000</f>
        <v>876.654</v>
      </c>
      <c r="J15" s="6">
        <f>'Categorical Aid'!J15/1000</f>
        <v>162.01300000000001</v>
      </c>
      <c r="K15" s="6">
        <f>'Categorical Aid'!K15/1000</f>
        <v>1859.492</v>
      </c>
      <c r="L15" s="6">
        <f>'Categorical Aid'!L15/1000</f>
        <v>4940.8789999999999</v>
      </c>
      <c r="M15" s="6">
        <f>'Categorical Aid'!M15/1000</f>
        <v>10214.882</v>
      </c>
      <c r="N15" s="6">
        <f>'Categorical Aid'!N15/1000</f>
        <v>2062.4769999999999</v>
      </c>
      <c r="O15" s="6">
        <f>'Categorical Aid'!O15/1000</f>
        <v>8059.9639999999999</v>
      </c>
      <c r="P15" s="6">
        <f>'Categorical Aid'!P15/1000</f>
        <v>7129.848</v>
      </c>
      <c r="Q15" s="6">
        <f>'Categorical Aid'!Q15/1000</f>
        <v>1434.6890000000001</v>
      </c>
      <c r="R15" s="6">
        <f>'Categorical Aid'!R15/1000</f>
        <v>21279.322</v>
      </c>
      <c r="S15" s="6">
        <f>'Categorical Aid'!S15/1000</f>
        <v>2825.576</v>
      </c>
      <c r="T15" s="6">
        <f>'Categorical Aid'!T15/1000</f>
        <v>11105.398999999999</v>
      </c>
      <c r="U15" s="6">
        <f>'Categorical Aid'!U15/1000</f>
        <v>302.96499999999997</v>
      </c>
      <c r="V15" s="6">
        <f>'Categorical Aid'!V15/1000</f>
        <v>284.60899999999998</v>
      </c>
      <c r="W15" s="6">
        <f>'Categorical Aid'!W15/1000</f>
        <v>152.36799999999999</v>
      </c>
      <c r="X15" s="6">
        <f>'Categorical Aid'!X15/1000</f>
        <v>247</v>
      </c>
      <c r="Y15" s="6">
        <f>'Categorical Aid'!Y15/1000</f>
        <v>0</v>
      </c>
      <c r="Z15" s="6">
        <f>'Categorical Aid'!Z15/1000</f>
        <v>247</v>
      </c>
      <c r="AA15" s="6">
        <f>'Categorical Aid'!AA15/1000</f>
        <v>496.42899999999997</v>
      </c>
      <c r="AB15" s="6">
        <f>'Categorical Aid'!AB15/1000</f>
        <v>-10898.501</v>
      </c>
      <c r="AC15" s="6">
        <f>'Categorical Aid'!AC15/1000</f>
        <v>18626.501</v>
      </c>
      <c r="AD15" s="6">
        <f>'Categorical Aid'!AD15/1000</f>
        <v>7689.7219999999998</v>
      </c>
      <c r="AE15" s="6">
        <f>'Categorical Aid'!AE15/1000</f>
        <v>5117.5379999999996</v>
      </c>
      <c r="AF15" s="6">
        <f>'Categorical Aid'!AF15/1000</f>
        <v>0</v>
      </c>
      <c r="AG15" s="6">
        <f>'Categorical Aid'!AG15/1000</f>
        <v>4161.8909999999996</v>
      </c>
      <c r="AH15" s="6">
        <f>'Categorical Aid'!AH15/1000</f>
        <v>8249.5149999999994</v>
      </c>
      <c r="AI15" s="6">
        <f>'Categorical Aid'!AI15/1000</f>
        <v>-1171.143</v>
      </c>
      <c r="AJ15" s="6">
        <f>'Categorical Aid'!AJ15/1000</f>
        <v>9216.0069999999996</v>
      </c>
      <c r="AK15" s="6">
        <f>'Categorical Aid'!AK15/1000</f>
        <v>11742.546</v>
      </c>
      <c r="AL15" s="6">
        <f>'Categorical Aid'!AL15/1000</f>
        <v>10760.587</v>
      </c>
      <c r="AM15" s="6">
        <f>'Categorical Aid'!AM15/1000</f>
        <v>8935.8279999999995</v>
      </c>
      <c r="AN15" s="6">
        <f>'Categorical Aid'!AN15/1000</f>
        <v>9228.0509999999995</v>
      </c>
      <c r="AO15" s="6">
        <f>'Categorical Aid'!AO15/1000</f>
        <v>10579.25</v>
      </c>
      <c r="AP15" s="6">
        <f>'Categorical Aid'!AP15/1000</f>
        <v>5510.8419999999996</v>
      </c>
      <c r="AQ15" s="6">
        <f>'Categorical Aid'!AQ15/1000</f>
        <v>20298.339</v>
      </c>
      <c r="AR15" s="6">
        <f>'Categorical Aid'!AR15/1000</f>
        <v>9547.2720000000008</v>
      </c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</row>
    <row r="16" spans="1:168" x14ac:dyDescent="0.2">
      <c r="A16" s="2" t="s">
        <v>10</v>
      </c>
      <c r="B16" s="6">
        <f>'Categorical Aid'!B16/1000</f>
        <v>239987.06299999999</v>
      </c>
      <c r="C16" s="6">
        <f>'Categorical Aid'!C16/1000</f>
        <v>248581.97200000001</v>
      </c>
      <c r="D16" s="6">
        <f>'Categorical Aid'!D16/1000</f>
        <v>234477.17</v>
      </c>
      <c r="E16" s="6">
        <f>'Categorical Aid'!E16/1000</f>
        <v>205732.30900000001</v>
      </c>
      <c r="F16" s="6">
        <f>'Categorical Aid'!F16/1000</f>
        <v>219065.07</v>
      </c>
      <c r="G16" s="6">
        <f>'Categorical Aid'!G16/1000</f>
        <v>332716.413</v>
      </c>
      <c r="H16" s="6">
        <f>'Categorical Aid'!H16/1000</f>
        <v>163310.658</v>
      </c>
      <c r="I16" s="6">
        <f>'Categorical Aid'!I16/1000</f>
        <v>165084.23000000001</v>
      </c>
      <c r="J16" s="6">
        <f>'Categorical Aid'!J16/1000</f>
        <v>158183.26999999999</v>
      </c>
      <c r="K16" s="6">
        <f>'Categorical Aid'!K16/1000</f>
        <v>150030.111</v>
      </c>
      <c r="L16" s="6">
        <f>'Categorical Aid'!L16/1000</f>
        <v>167427.29999999999</v>
      </c>
      <c r="M16" s="6">
        <f>'Categorical Aid'!M16/1000</f>
        <v>152532.07199999999</v>
      </c>
      <c r="N16" s="6">
        <f>'Categorical Aid'!N16/1000</f>
        <v>154442.62400000001</v>
      </c>
      <c r="O16" s="6">
        <f>'Categorical Aid'!O16/1000</f>
        <v>149021.38399999999</v>
      </c>
      <c r="P16" s="6">
        <f>'Categorical Aid'!P16/1000</f>
        <v>155425.913</v>
      </c>
      <c r="Q16" s="6">
        <f>'Categorical Aid'!Q16/1000</f>
        <v>131566.57500000001</v>
      </c>
      <c r="R16" s="6">
        <f>'Categorical Aid'!R16/1000</f>
        <v>119861.55100000001</v>
      </c>
      <c r="S16" s="6">
        <f>'Categorical Aid'!S16/1000</f>
        <v>112259.772</v>
      </c>
      <c r="T16" s="6">
        <f>'Categorical Aid'!T16/1000</f>
        <v>99570.528000000006</v>
      </c>
      <c r="U16" s="6">
        <f>'Categorical Aid'!U16/1000</f>
        <v>107385.235</v>
      </c>
      <c r="V16" s="6">
        <f>'Categorical Aid'!V16/1000</f>
        <v>102288.872</v>
      </c>
      <c r="W16" s="6">
        <f>'Categorical Aid'!W16/1000</f>
        <v>118096.658</v>
      </c>
      <c r="X16" s="6">
        <f>'Categorical Aid'!X16/1000</f>
        <v>144318.94399999999</v>
      </c>
      <c r="Y16" s="6">
        <f>'Categorical Aid'!Y16/1000</f>
        <v>120870.497</v>
      </c>
      <c r="Z16" s="6">
        <f>'Categorical Aid'!Z16/1000</f>
        <v>91223.656000000003</v>
      </c>
      <c r="AA16" s="6">
        <f>'Categorical Aid'!AA16/1000</f>
        <v>117777.893</v>
      </c>
      <c r="AB16" s="6">
        <f>'Categorical Aid'!AB16/1000</f>
        <v>94144.842999999993</v>
      </c>
      <c r="AC16" s="6">
        <f>'Categorical Aid'!AC16/1000</f>
        <v>102576.243</v>
      </c>
      <c r="AD16" s="6">
        <f>'Categorical Aid'!AD16/1000</f>
        <v>91271.255000000005</v>
      </c>
      <c r="AE16" s="6">
        <f>'Categorical Aid'!AE16/1000</f>
        <v>102525.689</v>
      </c>
      <c r="AF16" s="6">
        <f>'Categorical Aid'!AF16/1000</f>
        <v>60452.682000000001</v>
      </c>
      <c r="AG16" s="6">
        <f>'Categorical Aid'!AG16/1000</f>
        <v>57778.506999999998</v>
      </c>
      <c r="AH16" s="6">
        <f>'Categorical Aid'!AH16/1000</f>
        <v>21531.754000000001</v>
      </c>
      <c r="AI16" s="6">
        <f>'Categorical Aid'!AI16/1000</f>
        <v>20114.442999999999</v>
      </c>
      <c r="AJ16" s="6">
        <f>'Categorical Aid'!AJ16/1000</f>
        <v>24104.367999999999</v>
      </c>
      <c r="AK16" s="6">
        <f>'Categorical Aid'!AK16/1000</f>
        <v>14710.888000000001</v>
      </c>
      <c r="AL16" s="6">
        <f>'Categorical Aid'!AL16/1000</f>
        <v>14677.978999999999</v>
      </c>
      <c r="AM16" s="6">
        <f>'Categorical Aid'!AM16/1000</f>
        <v>12065.486000000001</v>
      </c>
      <c r="AN16" s="6">
        <f>'Categorical Aid'!AN16/1000</f>
        <v>17526.978999999999</v>
      </c>
      <c r="AO16" s="6">
        <f>'Categorical Aid'!AO16/1000</f>
        <v>6111.7579999999998</v>
      </c>
      <c r="AP16" s="6">
        <f>'Categorical Aid'!AP16/1000</f>
        <v>5227.25</v>
      </c>
      <c r="AQ16" s="6">
        <f>'Categorical Aid'!AQ16/1000</f>
        <v>2622.97</v>
      </c>
      <c r="AR16" s="6">
        <f>'Categorical Aid'!AR16/1000</f>
        <v>1927.126</v>
      </c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</row>
    <row r="17" spans="1:168" x14ac:dyDescent="0.2">
      <c r="A17" s="2" t="s">
        <v>11</v>
      </c>
      <c r="B17" s="6">
        <f>'Categorical Aid'!B17/1000</f>
        <v>753.83699999999999</v>
      </c>
      <c r="C17" s="6">
        <f>'Categorical Aid'!C17/1000</f>
        <v>1021.207</v>
      </c>
      <c r="D17" s="6">
        <f>'Categorical Aid'!D17/1000</f>
        <v>1101.3</v>
      </c>
      <c r="E17" s="6">
        <f>'Categorical Aid'!E17/1000</f>
        <v>1280.2670000000001</v>
      </c>
      <c r="F17" s="6">
        <f>'Categorical Aid'!F17/1000</f>
        <v>1393.5719999999999</v>
      </c>
      <c r="G17" s="6">
        <f>'Categorical Aid'!G17/1000</f>
        <v>1083.47</v>
      </c>
      <c r="H17" s="6">
        <f>'Categorical Aid'!H17/1000</f>
        <v>875.34500000000003</v>
      </c>
      <c r="I17" s="6">
        <f>'Categorical Aid'!I17/1000</f>
        <v>2250.029</v>
      </c>
      <c r="J17" s="6">
        <f>'Categorical Aid'!J17/1000</f>
        <v>1362.001</v>
      </c>
      <c r="K17" s="6">
        <f>'Categorical Aid'!K17/1000</f>
        <v>1894.4939999999999</v>
      </c>
      <c r="L17" s="6">
        <f>'Categorical Aid'!L17/1000</f>
        <v>1296.135</v>
      </c>
      <c r="M17" s="6">
        <f>'Categorical Aid'!M17/1000</f>
        <v>1063.51</v>
      </c>
      <c r="N17" s="6">
        <f>'Categorical Aid'!N17/1000</f>
        <v>1370.2919999999999</v>
      </c>
      <c r="O17" s="6">
        <f>'Categorical Aid'!O17/1000</f>
        <v>2207.377</v>
      </c>
      <c r="P17" s="6">
        <f>'Categorical Aid'!P17/1000</f>
        <v>931.346</v>
      </c>
      <c r="Q17" s="6">
        <f>'Categorical Aid'!Q17/1000</f>
        <v>867.82799999999997</v>
      </c>
      <c r="R17" s="6">
        <f>'Categorical Aid'!R17/1000</f>
        <v>690.21100000000001</v>
      </c>
      <c r="S17" s="6">
        <f>'Categorical Aid'!S17/1000</f>
        <v>537.39499999999998</v>
      </c>
      <c r="T17" s="6">
        <f>'Categorical Aid'!T17/1000</f>
        <v>440.03899999999999</v>
      </c>
      <c r="U17" s="6">
        <f>'Categorical Aid'!U17/1000</f>
        <v>855.524</v>
      </c>
      <c r="V17" s="6">
        <f>'Categorical Aid'!V17/1000</f>
        <v>477.48500000000001</v>
      </c>
      <c r="W17" s="6">
        <f>'Categorical Aid'!W17/1000</f>
        <v>713.06700000000001</v>
      </c>
      <c r="X17" s="6">
        <f>'Categorical Aid'!X17/1000</f>
        <v>715.82100000000003</v>
      </c>
      <c r="Y17" s="6">
        <f>'Categorical Aid'!Y17/1000</f>
        <v>361.65100000000001</v>
      </c>
      <c r="Z17" s="6">
        <f>'Categorical Aid'!Z17/1000</f>
        <v>272.90499999999997</v>
      </c>
      <c r="AA17" s="6">
        <f>'Categorical Aid'!AA17/1000</f>
        <v>500.15800000000002</v>
      </c>
      <c r="AB17" s="6">
        <f>'Categorical Aid'!AB17/1000</f>
        <v>510.75</v>
      </c>
      <c r="AC17" s="6">
        <f>'Categorical Aid'!AC17/1000</f>
        <v>600.41800000000001</v>
      </c>
      <c r="AD17" s="6">
        <f>'Categorical Aid'!AD17/1000</f>
        <v>589.65899999999999</v>
      </c>
      <c r="AE17" s="6">
        <f>'Categorical Aid'!AE17/1000</f>
        <v>565.88900000000001</v>
      </c>
      <c r="AF17" s="6">
        <f>'Categorical Aid'!AF17/1000</f>
        <v>730.87099999999998</v>
      </c>
      <c r="AG17" s="6">
        <f>'Categorical Aid'!AG17/1000</f>
        <v>44.459000000000003</v>
      </c>
      <c r="AH17" s="6">
        <f>'Categorical Aid'!AH17/1000</f>
        <v>594.19600000000003</v>
      </c>
      <c r="AI17" s="6">
        <f>'Categorical Aid'!AI17/1000</f>
        <v>1294.7439999999999</v>
      </c>
      <c r="AJ17" s="6">
        <f>'Categorical Aid'!AJ17/1000</f>
        <v>874.45699999999999</v>
      </c>
      <c r="AK17" s="6">
        <f>'Categorical Aid'!AK17/1000</f>
        <v>851.00599999999997</v>
      </c>
      <c r="AL17" s="6">
        <f>'Categorical Aid'!AL17/1000</f>
        <v>833.73599999999999</v>
      </c>
      <c r="AM17" s="6">
        <f>'Categorical Aid'!AM17/1000</f>
        <v>625.55899999999997</v>
      </c>
      <c r="AN17" s="6">
        <f>'Categorical Aid'!AN17/1000</f>
        <v>785.39099999999996</v>
      </c>
      <c r="AO17" s="6">
        <f>'Categorical Aid'!AO17/1000</f>
        <v>716.25</v>
      </c>
      <c r="AP17" s="6">
        <f>'Categorical Aid'!AP17/1000</f>
        <v>991.79100000000005</v>
      </c>
      <c r="AQ17" s="6">
        <f>'Categorical Aid'!AQ17/1000</f>
        <v>296.791</v>
      </c>
      <c r="AR17" s="6">
        <f>'Categorical Aid'!AR17/1000</f>
        <v>453.161</v>
      </c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</row>
    <row r="18" spans="1:168" x14ac:dyDescent="0.2">
      <c r="A18" s="2" t="s">
        <v>12</v>
      </c>
      <c r="B18" s="6">
        <f>'Categorical Aid'!B18/1000</f>
        <v>613.91099999999994</v>
      </c>
      <c r="C18" s="6">
        <f>'Categorical Aid'!C18/1000</f>
        <v>721.68600000000004</v>
      </c>
      <c r="D18" s="6">
        <f>'Categorical Aid'!D18/1000</f>
        <v>813.46799999999996</v>
      </c>
      <c r="E18" s="6">
        <f>'Categorical Aid'!E18/1000</f>
        <v>988.33399999999995</v>
      </c>
      <c r="F18" s="6">
        <f>'Categorical Aid'!F18/1000</f>
        <v>795.30700000000002</v>
      </c>
      <c r="G18" s="6">
        <f>'Categorical Aid'!G18/1000</f>
        <v>784.404</v>
      </c>
      <c r="H18" s="6">
        <f>'Categorical Aid'!H18/1000</f>
        <v>867.06399999999996</v>
      </c>
      <c r="I18" s="6">
        <f>'Categorical Aid'!I18/1000</f>
        <v>683.20799999999997</v>
      </c>
      <c r="J18" s="6">
        <f>'Categorical Aid'!J18/1000</f>
        <v>648.55200000000002</v>
      </c>
      <c r="K18" s="6">
        <f>'Categorical Aid'!K18/1000</f>
        <v>2820.1819999999998</v>
      </c>
      <c r="L18" s="6">
        <f>'Categorical Aid'!L18/1000</f>
        <v>3707.9859999999999</v>
      </c>
      <c r="M18" s="6">
        <f>'Categorical Aid'!M18/1000</f>
        <v>1718.5740000000001</v>
      </c>
      <c r="N18" s="6">
        <f>'Categorical Aid'!N18/1000</f>
        <v>1074.999</v>
      </c>
      <c r="O18" s="6">
        <f>'Categorical Aid'!O18/1000</f>
        <v>1944.8879999999999</v>
      </c>
      <c r="P18" s="6">
        <f>'Categorical Aid'!P18/1000</f>
        <v>1723.6769999999999</v>
      </c>
      <c r="Q18" s="6">
        <f>'Categorical Aid'!Q18/1000</f>
        <v>1819.5709999999999</v>
      </c>
      <c r="R18" s="6">
        <f>'Categorical Aid'!R18/1000</f>
        <v>59.3</v>
      </c>
      <c r="S18" s="6">
        <f>'Categorical Aid'!S18/1000</f>
        <v>950.72699999999998</v>
      </c>
      <c r="T18" s="6">
        <f>'Categorical Aid'!T18/1000</f>
        <v>942.45299999999997</v>
      </c>
      <c r="U18" s="6">
        <f>'Categorical Aid'!U18/1000</f>
        <v>877.00099999999998</v>
      </c>
      <c r="V18" s="6">
        <f>'Categorical Aid'!V18/1000</f>
        <v>862.19500000000005</v>
      </c>
      <c r="W18" s="6">
        <f>'Categorical Aid'!W18/1000</f>
        <v>-323.488</v>
      </c>
      <c r="X18" s="6">
        <f>'Categorical Aid'!X18/1000</f>
        <v>861.91499999999996</v>
      </c>
      <c r="Y18" s="6">
        <f>'Categorical Aid'!Y18/1000</f>
        <v>864.971</v>
      </c>
      <c r="Z18" s="6">
        <f>'Categorical Aid'!Z18/1000</f>
        <v>858.16600000000005</v>
      </c>
      <c r="AA18" s="6">
        <f>'Categorical Aid'!AA18/1000</f>
        <v>2248.29</v>
      </c>
      <c r="AB18" s="6">
        <f>'Categorical Aid'!AB18/1000</f>
        <v>2105.7139999999999</v>
      </c>
      <c r="AC18" s="6">
        <f>'Categorical Aid'!AC18/1000</f>
        <v>818.88400000000001</v>
      </c>
      <c r="AD18" s="6">
        <f>'Categorical Aid'!AD18/1000</f>
        <v>925.74099999999999</v>
      </c>
      <c r="AE18" s="6">
        <f>'Categorical Aid'!AE18/1000</f>
        <v>691.99099999999999</v>
      </c>
      <c r="AF18" s="6">
        <f>'Categorical Aid'!AF18/1000</f>
        <v>3178.7579999999998</v>
      </c>
      <c r="AG18" s="6">
        <f>'Categorical Aid'!AG18/1000</f>
        <v>7069.5190000000002</v>
      </c>
      <c r="AH18" s="6">
        <f>'Categorical Aid'!AH18/1000</f>
        <v>9412.5059999999994</v>
      </c>
      <c r="AI18" s="6">
        <f>'Categorical Aid'!AI18/1000</f>
        <v>9640.1919999999991</v>
      </c>
      <c r="AJ18" s="6">
        <f>'Categorical Aid'!AJ18/1000</f>
        <v>10189.718000000001</v>
      </c>
      <c r="AK18" s="6">
        <f>'Categorical Aid'!AK18/1000</f>
        <v>13687.066999999999</v>
      </c>
      <c r="AL18" s="6">
        <f>'Categorical Aid'!AL18/1000</f>
        <v>10476.466</v>
      </c>
      <c r="AM18" s="6">
        <f>'Categorical Aid'!AM18/1000</f>
        <v>9793.9549999999999</v>
      </c>
      <c r="AN18" s="6">
        <f>'Categorical Aid'!AN18/1000</f>
        <v>19056.338</v>
      </c>
      <c r="AO18" s="6">
        <f>'Categorical Aid'!AO18/1000</f>
        <v>20257.897000000001</v>
      </c>
      <c r="AP18" s="6">
        <f>'Categorical Aid'!AP18/1000</f>
        <v>20517.948</v>
      </c>
      <c r="AQ18" s="6">
        <f>'Categorical Aid'!AQ18/1000</f>
        <v>17773.826000000001</v>
      </c>
      <c r="AR18" s="6">
        <f>'Categorical Aid'!AR18/1000</f>
        <v>15975.3</v>
      </c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</row>
    <row r="19" spans="1:168" x14ac:dyDescent="0.2">
      <c r="A19" s="2" t="s">
        <v>2</v>
      </c>
      <c r="B19" s="6">
        <f>'Categorical Aid'!B19/1000</f>
        <v>421137.39299999998</v>
      </c>
      <c r="C19" s="6">
        <f>'Categorical Aid'!C19/1000</f>
        <v>423062.79200000002</v>
      </c>
      <c r="D19" s="6">
        <f>'Categorical Aid'!D19/1000</f>
        <v>428007.82400000002</v>
      </c>
      <c r="E19" s="6">
        <f>'Categorical Aid'!E19/1000</f>
        <v>523467.88299999997</v>
      </c>
      <c r="F19" s="6">
        <f>'Categorical Aid'!F19/1000</f>
        <v>534843.31599999999</v>
      </c>
      <c r="G19" s="6">
        <f>'Categorical Aid'!G19/1000</f>
        <v>573166.19799999997</v>
      </c>
      <c r="H19" s="6">
        <f>'Categorical Aid'!H19/1000</f>
        <v>534485.51100000006</v>
      </c>
      <c r="I19" s="6">
        <f>'Categorical Aid'!I19/1000</f>
        <v>363987.27500000002</v>
      </c>
      <c r="J19" s="6">
        <f>'Categorical Aid'!J19/1000</f>
        <v>453532.35100000002</v>
      </c>
      <c r="K19" s="6">
        <f>'Categorical Aid'!K19/1000</f>
        <v>494823.28399999999</v>
      </c>
      <c r="L19" s="6">
        <f>'Categorical Aid'!L19/1000</f>
        <v>535596.89800000004</v>
      </c>
      <c r="M19" s="6">
        <f>'Categorical Aid'!M19/1000</f>
        <v>397239.98100000003</v>
      </c>
      <c r="N19" s="6">
        <f>'Categorical Aid'!N19/1000</f>
        <v>448318.58600000001</v>
      </c>
      <c r="O19" s="6">
        <f>'Categorical Aid'!O19/1000</f>
        <v>467756.446</v>
      </c>
      <c r="P19" s="6">
        <f>'Categorical Aid'!P19/1000</f>
        <v>486845.12900000002</v>
      </c>
      <c r="Q19" s="6">
        <f>'Categorical Aid'!Q19/1000</f>
        <v>427484.42599999998</v>
      </c>
      <c r="R19" s="6">
        <f>'Categorical Aid'!R19/1000</f>
        <v>414531.34100000001</v>
      </c>
      <c r="S19" s="6">
        <f>'Categorical Aid'!S19/1000</f>
        <v>393363.90100000001</v>
      </c>
      <c r="T19" s="6">
        <f>'Categorical Aid'!T19/1000</f>
        <v>376493.89199999999</v>
      </c>
      <c r="U19" s="6">
        <f>'Categorical Aid'!U19/1000</f>
        <v>416179.27899999998</v>
      </c>
      <c r="V19" s="6">
        <f>'Categorical Aid'!V19/1000</f>
        <v>434217.85</v>
      </c>
      <c r="W19" s="6">
        <f>'Categorical Aid'!W19/1000</f>
        <v>348511.84299999999</v>
      </c>
      <c r="X19" s="6">
        <f>'Categorical Aid'!X19/1000</f>
        <v>347828.79599999997</v>
      </c>
      <c r="Y19" s="6">
        <f>'Categorical Aid'!Y19/1000</f>
        <v>322603.85700000002</v>
      </c>
      <c r="Z19" s="6">
        <f>'Categorical Aid'!Z19/1000</f>
        <v>266881.98200000002</v>
      </c>
      <c r="AA19" s="6">
        <f>'Categorical Aid'!AA19/1000</f>
        <v>254051.163</v>
      </c>
      <c r="AB19" s="6">
        <f>'Categorical Aid'!AB19/1000</f>
        <v>240880.72099999999</v>
      </c>
      <c r="AC19" s="6">
        <f>'Categorical Aid'!AC19/1000</f>
        <v>234652.92199999999</v>
      </c>
      <c r="AD19" s="6">
        <f>'Categorical Aid'!AD19/1000</f>
        <v>206718.51199999999</v>
      </c>
      <c r="AE19" s="6">
        <f>'Categorical Aid'!AE19/1000</f>
        <v>189138.97700000001</v>
      </c>
      <c r="AF19" s="6">
        <f>'Categorical Aid'!AF19/1000</f>
        <v>200842.065</v>
      </c>
      <c r="AG19" s="6">
        <f>'Categorical Aid'!AG19/1000</f>
        <v>237498.829</v>
      </c>
      <c r="AH19" s="6">
        <f>'Categorical Aid'!AH19/1000</f>
        <v>244312.59099999999</v>
      </c>
      <c r="AI19" s="6">
        <f>'Categorical Aid'!AI19/1000</f>
        <v>218499.12400000001</v>
      </c>
      <c r="AJ19" s="6">
        <f>'Categorical Aid'!AJ19/1000</f>
        <v>195050.891</v>
      </c>
      <c r="AK19" s="6">
        <f>'Categorical Aid'!AK19/1000</f>
        <v>174054.516</v>
      </c>
      <c r="AL19" s="6">
        <f>'Categorical Aid'!AL19/1000</f>
        <v>160107.78400000001</v>
      </c>
      <c r="AM19" s="6">
        <f>'Categorical Aid'!AM19/1000</f>
        <v>148787.91399999999</v>
      </c>
      <c r="AN19" s="6">
        <f>'Categorical Aid'!AN19/1000</f>
        <v>131431.17600000001</v>
      </c>
      <c r="AO19" s="6">
        <f>'Categorical Aid'!AO19/1000</f>
        <v>127702.53599999999</v>
      </c>
      <c r="AP19" s="6">
        <f>'Categorical Aid'!AP19/1000</f>
        <v>125858.32</v>
      </c>
      <c r="AQ19" s="6">
        <f>'Categorical Aid'!AQ19/1000</f>
        <v>116848.944</v>
      </c>
      <c r="AR19" s="6">
        <f>'Categorical Aid'!AR19/1000</f>
        <v>124430.046</v>
      </c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</row>
    <row r="20" spans="1:168" x14ac:dyDescent="0.2">
      <c r="A20" s="2" t="s">
        <v>13</v>
      </c>
      <c r="B20" s="6">
        <f>'Categorical Aid'!B20/1000</f>
        <v>0</v>
      </c>
      <c r="C20" s="6">
        <f>'Categorical Aid'!C20/1000</f>
        <v>0</v>
      </c>
      <c r="D20" s="6">
        <f>'Categorical Aid'!D20/1000</f>
        <v>0</v>
      </c>
      <c r="E20" s="6">
        <f>'Categorical Aid'!E20/1000</f>
        <v>0</v>
      </c>
      <c r="F20" s="6">
        <f>'Categorical Aid'!F20/1000</f>
        <v>0</v>
      </c>
      <c r="G20" s="6">
        <f>'Categorical Aid'!G20/1000</f>
        <v>0</v>
      </c>
      <c r="H20" s="6">
        <f>'Categorical Aid'!H20/1000</f>
        <v>0</v>
      </c>
      <c r="I20" s="6">
        <f>'Categorical Aid'!I20/1000</f>
        <v>0</v>
      </c>
      <c r="J20" s="6">
        <f>'Categorical Aid'!J20/1000</f>
        <v>0</v>
      </c>
      <c r="K20" s="6">
        <f>'Categorical Aid'!K20/1000</f>
        <v>0</v>
      </c>
      <c r="L20" s="6">
        <f>'Categorical Aid'!L20/1000</f>
        <v>0</v>
      </c>
      <c r="M20" s="6">
        <f>'Categorical Aid'!M20/1000</f>
        <v>0</v>
      </c>
      <c r="N20" s="6">
        <f>'Categorical Aid'!N20/1000</f>
        <v>0</v>
      </c>
      <c r="O20" s="6">
        <f>'Categorical Aid'!O20/1000</f>
        <v>0</v>
      </c>
      <c r="P20" s="6">
        <f>'Categorical Aid'!P20/1000</f>
        <v>0</v>
      </c>
      <c r="Q20" s="6">
        <f>'Categorical Aid'!Q20/1000</f>
        <v>0</v>
      </c>
      <c r="R20" s="6">
        <f>'Categorical Aid'!R20/1000</f>
        <v>0</v>
      </c>
      <c r="S20" s="6">
        <f>'Categorical Aid'!S20/1000</f>
        <v>0</v>
      </c>
      <c r="T20" s="6">
        <f>'Categorical Aid'!T20/1000</f>
        <v>0</v>
      </c>
      <c r="U20" s="6">
        <f>'Categorical Aid'!U20/1000</f>
        <v>0</v>
      </c>
      <c r="V20" s="6">
        <f>'Categorical Aid'!V20/1000</f>
        <v>0</v>
      </c>
      <c r="W20" s="6">
        <f>'Categorical Aid'!W20/1000</f>
        <v>0</v>
      </c>
      <c r="X20" s="6">
        <f>'Categorical Aid'!X20/1000</f>
        <v>0</v>
      </c>
      <c r="Y20" s="6">
        <f>'Categorical Aid'!Y20/1000</f>
        <v>0</v>
      </c>
      <c r="Z20" s="6">
        <f>'Categorical Aid'!Z20/1000</f>
        <v>0</v>
      </c>
      <c r="AA20" s="6">
        <f>'Categorical Aid'!AA20/1000</f>
        <v>0</v>
      </c>
      <c r="AB20" s="6">
        <f>'Categorical Aid'!AB20/1000</f>
        <v>0</v>
      </c>
      <c r="AC20" s="6">
        <f>'Categorical Aid'!AC20/1000</f>
        <v>0</v>
      </c>
      <c r="AD20" s="6">
        <f>'Categorical Aid'!AD20/1000</f>
        <v>9807.5769999999993</v>
      </c>
      <c r="AE20" s="6">
        <f>'Categorical Aid'!AE20/1000</f>
        <v>9713.9259999999995</v>
      </c>
      <c r="AF20" s="6">
        <f>'Categorical Aid'!AF20/1000</f>
        <v>9631.0869999999995</v>
      </c>
      <c r="AG20" s="6">
        <f>'Categorical Aid'!AG20/1000</f>
        <v>10170.298000000001</v>
      </c>
      <c r="AH20" s="6">
        <f>'Categorical Aid'!AH20/1000</f>
        <v>10170.339</v>
      </c>
      <c r="AI20" s="6">
        <f>'Categorical Aid'!AI20/1000</f>
        <v>10170.255999999999</v>
      </c>
      <c r="AJ20" s="6">
        <f>'Categorical Aid'!AJ20/1000</f>
        <v>10170.296</v>
      </c>
      <c r="AK20" s="6">
        <f>'Categorical Aid'!AK20/1000</f>
        <v>10170.339</v>
      </c>
      <c r="AL20" s="6">
        <f>'Categorical Aid'!AL20/1000</f>
        <v>8541.8250000000007</v>
      </c>
      <c r="AM20" s="6">
        <f>'Categorical Aid'!AM20/1000</f>
        <v>7762.2340000000004</v>
      </c>
      <c r="AN20" s="6">
        <f>'Categorical Aid'!AN20/1000</f>
        <v>7762.2340000000004</v>
      </c>
      <c r="AO20" s="6">
        <f>'Categorical Aid'!AO20/1000</f>
        <v>7762.2340000000004</v>
      </c>
      <c r="AP20" s="6">
        <f>'Categorical Aid'!AP20/1000</f>
        <v>7120.7860000000001</v>
      </c>
      <c r="AQ20" s="6">
        <f>'Categorical Aid'!AQ20/1000</f>
        <v>7197.558</v>
      </c>
      <c r="AR20" s="6">
        <f>'Categorical Aid'!AR20/1000</f>
        <v>7308.4040000000005</v>
      </c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</row>
    <row r="21" spans="1:168" x14ac:dyDescent="0.2">
      <c r="A21" s="2" t="s">
        <v>21</v>
      </c>
      <c r="B21" s="6">
        <f>'Categorical Aid'!B21/1000</f>
        <v>0</v>
      </c>
      <c r="C21" s="6">
        <f>'Categorical Aid'!C21/1000</f>
        <v>0</v>
      </c>
      <c r="D21" s="6">
        <f>'Categorical Aid'!D21/1000</f>
        <v>0</v>
      </c>
      <c r="E21" s="6">
        <f>'Categorical Aid'!E21/1000</f>
        <v>0</v>
      </c>
      <c r="F21" s="6">
        <f>'Categorical Aid'!F21/1000</f>
        <v>0</v>
      </c>
      <c r="G21" s="6">
        <f>'Categorical Aid'!G21/1000</f>
        <v>0</v>
      </c>
      <c r="H21" s="6">
        <f>'Categorical Aid'!H21/1000</f>
        <v>0</v>
      </c>
      <c r="I21" s="6">
        <f>'Categorical Aid'!I21/1000</f>
        <v>0</v>
      </c>
      <c r="J21" s="6">
        <f>'Categorical Aid'!J21/1000</f>
        <v>0</v>
      </c>
      <c r="K21" s="6">
        <f>'Categorical Aid'!K21/1000</f>
        <v>143000</v>
      </c>
      <c r="L21" s="6">
        <f>'Categorical Aid'!L21/1000</f>
        <v>219921.27799999999</v>
      </c>
      <c r="M21" s="6">
        <f>'Categorical Aid'!M21/1000</f>
        <v>0</v>
      </c>
      <c r="N21" s="6">
        <f>'Categorical Aid'!N21/1000</f>
        <v>0</v>
      </c>
      <c r="O21" s="6">
        <f>'Categorical Aid'!O21/1000</f>
        <v>0</v>
      </c>
      <c r="P21" s="6">
        <f>'Categorical Aid'!P21/1000</f>
        <v>0</v>
      </c>
      <c r="Q21" s="6">
        <f>'Categorical Aid'!Q21/1000</f>
        <v>0</v>
      </c>
      <c r="R21" s="6">
        <f>'Categorical Aid'!R21/1000</f>
        <v>0</v>
      </c>
      <c r="S21" s="6">
        <f>'Categorical Aid'!S21/1000</f>
        <v>0</v>
      </c>
      <c r="T21" s="6">
        <f>'Categorical Aid'!T21/1000</f>
        <v>0</v>
      </c>
      <c r="U21" s="6">
        <f>'Categorical Aid'!U21/1000</f>
        <v>0</v>
      </c>
      <c r="V21" s="6">
        <f>'Categorical Aid'!V21/1000</f>
        <v>0</v>
      </c>
      <c r="W21" s="6">
        <f>'Categorical Aid'!W21/1000</f>
        <v>0</v>
      </c>
      <c r="X21" s="6">
        <f>'Categorical Aid'!X21/1000</f>
        <v>0</v>
      </c>
      <c r="Y21" s="6">
        <f>'Categorical Aid'!Y21/1000</f>
        <v>0</v>
      </c>
      <c r="Z21" s="6">
        <f>'Categorical Aid'!Z21/1000</f>
        <v>0</v>
      </c>
      <c r="AA21" s="6">
        <f>'Categorical Aid'!AA21/1000</f>
        <v>0</v>
      </c>
      <c r="AB21" s="6">
        <f>'Categorical Aid'!AB21/1000</f>
        <v>0</v>
      </c>
      <c r="AC21" s="6">
        <f>'Categorical Aid'!AC21/1000</f>
        <v>0</v>
      </c>
      <c r="AD21" s="6">
        <f>'Categorical Aid'!AD21/1000</f>
        <v>0</v>
      </c>
      <c r="AE21" s="6">
        <f>'Categorical Aid'!AE21/1000</f>
        <v>0</v>
      </c>
      <c r="AF21" s="6">
        <f>'Categorical Aid'!AF21/1000</f>
        <v>0</v>
      </c>
      <c r="AG21" s="6">
        <f>'Categorical Aid'!AG21/1000</f>
        <v>0</v>
      </c>
      <c r="AH21" s="6">
        <f>'Categorical Aid'!AH21/1000</f>
        <v>0</v>
      </c>
      <c r="AI21" s="6">
        <f>'Categorical Aid'!AI21/1000</f>
        <v>0</v>
      </c>
      <c r="AJ21" s="6">
        <f>'Categorical Aid'!AJ21/1000</f>
        <v>0</v>
      </c>
      <c r="AK21" s="6">
        <f>'Categorical Aid'!AK21/1000</f>
        <v>0</v>
      </c>
      <c r="AL21" s="6">
        <f>'Categorical Aid'!AL21/1000</f>
        <v>0</v>
      </c>
      <c r="AM21" s="6">
        <f>'Categorical Aid'!AM21/1000</f>
        <v>0</v>
      </c>
      <c r="AN21" s="6">
        <f>'Categorical Aid'!AN21/1000</f>
        <v>0</v>
      </c>
      <c r="AO21" s="6">
        <f>'Categorical Aid'!AO21/1000</f>
        <v>0</v>
      </c>
      <c r="AP21" s="6">
        <f>'Categorical Aid'!AP21/1000</f>
        <v>0</v>
      </c>
      <c r="AQ21" s="6">
        <f>'Categorical Aid'!AQ21/1000</f>
        <v>0</v>
      </c>
      <c r="AR21" s="6">
        <f>'Categorical Aid'!AR21/1000</f>
        <v>0</v>
      </c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</row>
    <row r="22" spans="1:168" s="1" customFormat="1" ht="12.75" thickBot="1" x14ac:dyDescent="0.25">
      <c r="A22" s="1" t="s">
        <v>18</v>
      </c>
      <c r="B22" s="11">
        <f>SUM(B7:B21)</f>
        <v>15847403.123999996</v>
      </c>
      <c r="C22" s="11">
        <f>SUM(C7:C21)</f>
        <v>14596946.431999998</v>
      </c>
      <c r="D22" s="11">
        <f>SUM(D7:D21)</f>
        <v>15333953.383000001</v>
      </c>
      <c r="E22" s="11">
        <f>SUM(E7:E21)</f>
        <v>14970300.702000001</v>
      </c>
      <c r="F22" s="11">
        <f t="shared" ref="F22:AR22" si="0">SUM(F7:F21)</f>
        <v>14453132.422</v>
      </c>
      <c r="G22" s="11">
        <f t="shared" si="0"/>
        <v>13990045.252000002</v>
      </c>
      <c r="H22" s="11">
        <f t="shared" si="0"/>
        <v>13001756.924000001</v>
      </c>
      <c r="I22" s="11">
        <f t="shared" si="0"/>
        <v>12097019.887</v>
      </c>
      <c r="J22" s="11">
        <f t="shared" si="0"/>
        <v>10916091.565999998</v>
      </c>
      <c r="K22" s="11">
        <f t="shared" si="0"/>
        <v>11026961.255000003</v>
      </c>
      <c r="L22" s="11">
        <f t="shared" si="0"/>
        <v>11113775.794000002</v>
      </c>
      <c r="M22" s="11">
        <f t="shared" si="0"/>
        <v>11255365.047</v>
      </c>
      <c r="N22" s="11">
        <f t="shared" si="0"/>
        <v>11645570.323999997</v>
      </c>
      <c r="O22" s="11">
        <f t="shared" si="0"/>
        <v>12124101.085000001</v>
      </c>
      <c r="P22" s="11">
        <f t="shared" si="0"/>
        <v>11421131.856000002</v>
      </c>
      <c r="Q22" s="11">
        <f t="shared" si="0"/>
        <v>10184877.605999999</v>
      </c>
      <c r="R22" s="11">
        <f t="shared" si="0"/>
        <v>9585566.4890000019</v>
      </c>
      <c r="S22" s="11">
        <f t="shared" si="0"/>
        <v>8822776.3440000005</v>
      </c>
      <c r="T22" s="11">
        <f t="shared" si="0"/>
        <v>8454395.5659999996</v>
      </c>
      <c r="U22" s="11">
        <f t="shared" si="0"/>
        <v>8317388.0920000002</v>
      </c>
      <c r="V22" s="11">
        <f t="shared" si="0"/>
        <v>8030500.4460000014</v>
      </c>
      <c r="W22" s="11">
        <f t="shared" si="0"/>
        <v>7767765.8040000005</v>
      </c>
      <c r="X22" s="11">
        <f t="shared" si="0"/>
        <v>7061720.6860000016</v>
      </c>
      <c r="Y22" s="11">
        <f t="shared" si="0"/>
        <v>6638919.7949999999</v>
      </c>
      <c r="Z22" s="11">
        <f t="shared" si="0"/>
        <v>6372222.1100000013</v>
      </c>
      <c r="AA22" s="11">
        <f t="shared" si="0"/>
        <v>6264305.345999999</v>
      </c>
      <c r="AB22" s="11">
        <f t="shared" si="0"/>
        <v>6078600.5229999991</v>
      </c>
      <c r="AC22" s="11">
        <f t="shared" si="0"/>
        <v>6429939.5049999999</v>
      </c>
      <c r="AD22" s="11">
        <f t="shared" si="0"/>
        <v>5902934.0410000002</v>
      </c>
      <c r="AE22" s="11">
        <f t="shared" si="0"/>
        <v>5661192.6810000008</v>
      </c>
      <c r="AF22" s="11">
        <f t="shared" si="0"/>
        <v>5435197.8720000014</v>
      </c>
      <c r="AG22" s="11">
        <f t="shared" si="0"/>
        <v>5511307.6860000007</v>
      </c>
      <c r="AH22" s="11">
        <f t="shared" si="0"/>
        <v>5172038.3079999993</v>
      </c>
      <c r="AI22" s="11">
        <f t="shared" si="0"/>
        <v>4716494.6949999994</v>
      </c>
      <c r="AJ22" s="11">
        <f t="shared" si="0"/>
        <v>4291623.0889999997</v>
      </c>
      <c r="AK22" s="11">
        <f t="shared" si="0"/>
        <v>3972416.7580000004</v>
      </c>
      <c r="AL22" s="11">
        <f t="shared" si="0"/>
        <v>3735815.3870000001</v>
      </c>
      <c r="AM22" s="11">
        <f t="shared" si="0"/>
        <v>3413000.7749999999</v>
      </c>
      <c r="AN22" s="11">
        <f t="shared" si="0"/>
        <v>2915055.9159999997</v>
      </c>
      <c r="AO22" s="11">
        <f t="shared" si="0"/>
        <v>2685380.0679999995</v>
      </c>
      <c r="AP22" s="11">
        <f t="shared" si="0"/>
        <v>2700392.8659999995</v>
      </c>
      <c r="AQ22" s="11">
        <f t="shared" si="0"/>
        <v>2411792.2650000006</v>
      </c>
      <c r="AR22" s="11">
        <f t="shared" si="0"/>
        <v>2185225.7420000001</v>
      </c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</row>
    <row r="23" spans="1:168" ht="12.75" thickTop="1" x14ac:dyDescent="0.2"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</row>
    <row r="24" spans="1:168" x14ac:dyDescent="0.2"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</row>
    <row r="25" spans="1:168" x14ac:dyDescent="0.2">
      <c r="A25" s="2" t="s">
        <v>17</v>
      </c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</row>
    <row r="26" spans="1:168" x14ac:dyDescent="0.2">
      <c r="A26" s="2" t="s">
        <v>3</v>
      </c>
      <c r="B26" s="6">
        <f>'Categorical Aid'!B26/1000</f>
        <v>5802521.4210000001</v>
      </c>
      <c r="C26" s="6">
        <f>'Categorical Aid'!C26/1000</f>
        <v>4574413.4630000005</v>
      </c>
      <c r="D26" s="6">
        <f>'Categorical Aid'!D26/1000</f>
        <v>3324971.4049999998</v>
      </c>
      <c r="E26" s="6">
        <f>'Categorical Aid'!E26/1000</f>
        <v>712692.32900000003</v>
      </c>
      <c r="F26" s="6">
        <f>'Categorical Aid'!F26/1000</f>
        <v>1225029.0419999999</v>
      </c>
      <c r="G26" s="6">
        <f>'Categorical Aid'!G26/1000</f>
        <v>1284309.5719999999</v>
      </c>
      <c r="H26" s="6">
        <f>'Categorical Aid'!H26/1000</f>
        <v>929765.50199999998</v>
      </c>
      <c r="I26" s="6">
        <f>'Categorical Aid'!I26/1000</f>
        <v>697635.67200000002</v>
      </c>
      <c r="J26" s="6">
        <f>'Categorical Aid'!J26/1000</f>
        <v>487579.94400000002</v>
      </c>
      <c r="K26" s="6">
        <f>'Categorical Aid'!K26/1000</f>
        <v>843974.23400000005</v>
      </c>
      <c r="L26" s="6">
        <f>'Categorical Aid'!L26/1000</f>
        <v>411744.10100000002</v>
      </c>
      <c r="M26" s="6">
        <f>'Categorical Aid'!M26/1000</f>
        <v>461414.13199999998</v>
      </c>
      <c r="N26" s="6">
        <f>'Categorical Aid'!N26/1000</f>
        <v>528590.29599999997</v>
      </c>
      <c r="O26" s="6">
        <f>'Categorical Aid'!O26/1000</f>
        <v>423888.989</v>
      </c>
      <c r="P26" s="6">
        <f>'Categorical Aid'!P26/1000</f>
        <v>406314.63699999999</v>
      </c>
      <c r="Q26" s="6">
        <f>'Categorical Aid'!Q26/1000</f>
        <v>363309.92200000002</v>
      </c>
      <c r="R26" s="6">
        <f>'Categorical Aid'!R26/1000</f>
        <v>441288.27500000002</v>
      </c>
      <c r="S26" s="6">
        <f>'Categorical Aid'!S26/1000</f>
        <v>441957.35100000002</v>
      </c>
      <c r="T26" s="6">
        <f>'Categorical Aid'!T26/1000</f>
        <v>417429.14299999998</v>
      </c>
      <c r="U26" s="6">
        <f>'Categorical Aid'!U26/1000</f>
        <v>487315.01</v>
      </c>
      <c r="V26" s="6">
        <f>'Categorical Aid'!V26/1000</f>
        <v>861466.04299999995</v>
      </c>
      <c r="W26" s="6">
        <f>'Categorical Aid'!W26/1000</f>
        <v>291211.23800000001</v>
      </c>
      <c r="X26" s="6">
        <f>'Categorical Aid'!X26/1000</f>
        <v>301107.47399999999</v>
      </c>
      <c r="Y26" s="6">
        <f>'Categorical Aid'!Y26/1000</f>
        <v>282528.96799999999</v>
      </c>
      <c r="Z26" s="6">
        <f>'Categorical Aid'!Z26/1000</f>
        <v>307125.55300000001</v>
      </c>
      <c r="AA26" s="6">
        <f>'Categorical Aid'!AA26/1000</f>
        <v>316699.50099999999</v>
      </c>
      <c r="AB26" s="6">
        <f>'Categorical Aid'!AB26/1000</f>
        <v>293706.57</v>
      </c>
      <c r="AC26" s="6">
        <f>'Categorical Aid'!AC26/1000</f>
        <v>310173.67200000002</v>
      </c>
      <c r="AD26" s="6">
        <f>'Categorical Aid'!AD26/1000</f>
        <v>283110.20799999998</v>
      </c>
      <c r="AE26" s="6">
        <f>'Categorical Aid'!AE26/1000</f>
        <v>213507.413</v>
      </c>
      <c r="AF26" s="6">
        <f>'Categorical Aid'!AF26/1000</f>
        <v>216707.00899999999</v>
      </c>
      <c r="AG26" s="6">
        <f>'Categorical Aid'!AG26/1000</f>
        <v>255631.022</v>
      </c>
      <c r="AH26" s="6">
        <f>'Categorical Aid'!AH26/1000</f>
        <v>256298.73199999999</v>
      </c>
      <c r="AI26" s="6">
        <f>'Categorical Aid'!AI26/1000</f>
        <v>240289.34700000001</v>
      </c>
      <c r="AJ26" s="6">
        <f>'Categorical Aid'!AJ26/1000</f>
        <v>241535.954</v>
      </c>
      <c r="AK26" s="6">
        <f>'Categorical Aid'!AK26/1000</f>
        <v>230763.44500000001</v>
      </c>
      <c r="AL26" s="6">
        <f>'Categorical Aid'!AL26/1000</f>
        <v>305481.74900000001</v>
      </c>
      <c r="AM26" s="6">
        <f>'Categorical Aid'!AM26/1000</f>
        <v>362506.516</v>
      </c>
      <c r="AN26" s="6">
        <f>'Categorical Aid'!AN26/1000</f>
        <v>334974.87599999999</v>
      </c>
      <c r="AO26" s="6">
        <f>'Categorical Aid'!AO26/1000</f>
        <v>327063.17300000001</v>
      </c>
      <c r="AP26" s="6">
        <f>'Categorical Aid'!AP26/1000</f>
        <v>324118.21999999997</v>
      </c>
      <c r="AQ26" s="6">
        <f>'Categorical Aid'!AQ26/1000</f>
        <v>285555.027</v>
      </c>
      <c r="AR26" s="6">
        <f>'Categorical Aid'!AR26/1000</f>
        <v>258396.807</v>
      </c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</row>
    <row r="27" spans="1:168" x14ac:dyDescent="0.2">
      <c r="A27" s="2" t="s">
        <v>1</v>
      </c>
      <c r="B27" s="6">
        <f>'Categorical Aid'!B27/1000</f>
        <v>0</v>
      </c>
      <c r="C27" s="6">
        <f>'Categorical Aid'!C27/1000</f>
        <v>0</v>
      </c>
      <c r="D27" s="6">
        <f>'Categorical Aid'!D27/1000</f>
        <v>0</v>
      </c>
      <c r="E27" s="6">
        <f>'Categorical Aid'!E27/1000</f>
        <v>0</v>
      </c>
      <c r="F27" s="6">
        <f>'Categorical Aid'!F27/1000</f>
        <v>0</v>
      </c>
      <c r="G27" s="6">
        <f>'Categorical Aid'!G27/1000</f>
        <v>0</v>
      </c>
      <c r="H27" s="6">
        <f>'Categorical Aid'!H27/1000</f>
        <v>0</v>
      </c>
      <c r="I27" s="6">
        <f>'Categorical Aid'!I27/1000</f>
        <v>0</v>
      </c>
      <c r="J27" s="6">
        <f>'Categorical Aid'!J27/1000</f>
        <v>0</v>
      </c>
      <c r="K27" s="6">
        <f>'Categorical Aid'!K27/1000</f>
        <v>0</v>
      </c>
      <c r="L27" s="6">
        <f>'Categorical Aid'!L27/1000</f>
        <v>0</v>
      </c>
      <c r="M27" s="6">
        <f>'Categorical Aid'!M27/1000</f>
        <v>0</v>
      </c>
      <c r="N27" s="6">
        <f>'Categorical Aid'!N27/1000</f>
        <v>0</v>
      </c>
      <c r="O27" s="6">
        <f>'Categorical Aid'!O27/1000</f>
        <v>0</v>
      </c>
      <c r="P27" s="6">
        <f>'Categorical Aid'!P27/1000</f>
        <v>0</v>
      </c>
      <c r="Q27" s="6">
        <f>'Categorical Aid'!Q27/1000</f>
        <v>0</v>
      </c>
      <c r="R27" s="6">
        <f>'Categorical Aid'!R27/1000</f>
        <v>0</v>
      </c>
      <c r="S27" s="6">
        <f>'Categorical Aid'!S27/1000</f>
        <v>999900</v>
      </c>
      <c r="T27" s="6">
        <f>'Categorical Aid'!T27/1000</f>
        <v>0</v>
      </c>
      <c r="U27" s="6">
        <f>'Categorical Aid'!U27/1000</f>
        <v>0</v>
      </c>
      <c r="V27" s="6">
        <f>'Categorical Aid'!V27/1000</f>
        <v>0</v>
      </c>
      <c r="W27" s="6">
        <f>'Categorical Aid'!W27/1000</f>
        <v>0</v>
      </c>
      <c r="X27" s="6">
        <f>'Categorical Aid'!X27/1000</f>
        <v>0</v>
      </c>
      <c r="Y27" s="6">
        <f>'Categorical Aid'!Y27/1000</f>
        <v>0</v>
      </c>
      <c r="Z27" s="6">
        <f>'Categorical Aid'!Z27/1000</f>
        <v>0</v>
      </c>
      <c r="AA27" s="6">
        <f>'Categorical Aid'!AA27/1000</f>
        <v>0</v>
      </c>
      <c r="AB27" s="6">
        <f>'Categorical Aid'!AB27/1000</f>
        <v>0</v>
      </c>
      <c r="AC27" s="6">
        <f>'Categorical Aid'!AC27/1000</f>
        <v>0</v>
      </c>
      <c r="AD27" s="6">
        <f>'Categorical Aid'!AD27/1000</f>
        <v>0</v>
      </c>
      <c r="AE27" s="6">
        <f>'Categorical Aid'!AE27/1000</f>
        <v>0</v>
      </c>
      <c r="AF27" s="6">
        <f>'Categorical Aid'!AF27/1000</f>
        <v>0</v>
      </c>
      <c r="AG27" s="6">
        <f>'Categorical Aid'!AG27/1000</f>
        <v>0</v>
      </c>
      <c r="AH27" s="6">
        <f>'Categorical Aid'!AH27/1000</f>
        <v>0</v>
      </c>
      <c r="AI27" s="6">
        <f>'Categorical Aid'!AI27/1000</f>
        <v>0</v>
      </c>
      <c r="AJ27" s="6">
        <f>'Categorical Aid'!AJ27/1000</f>
        <v>0</v>
      </c>
      <c r="AK27" s="6">
        <f>'Categorical Aid'!AK27/1000</f>
        <v>0</v>
      </c>
      <c r="AL27" s="6">
        <f>'Categorical Aid'!AL27/1000</f>
        <v>0</v>
      </c>
      <c r="AM27" s="6">
        <f>'Categorical Aid'!AM27/1000</f>
        <v>0</v>
      </c>
      <c r="AN27" s="6">
        <f>'Categorical Aid'!AN27/1000</f>
        <v>0</v>
      </c>
      <c r="AO27" s="6">
        <f>'Categorical Aid'!AO27/1000</f>
        <v>0</v>
      </c>
      <c r="AP27" s="6">
        <f>'Categorical Aid'!AP27/1000</f>
        <v>0</v>
      </c>
      <c r="AQ27" s="6">
        <f>'Categorical Aid'!AQ27/1000</f>
        <v>0</v>
      </c>
      <c r="AR27" s="6">
        <f>'Categorical Aid'!AR27/1000</f>
        <v>0</v>
      </c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</row>
    <row r="28" spans="1:168" x14ac:dyDescent="0.2">
      <c r="A28" s="2" t="s">
        <v>4</v>
      </c>
      <c r="B28" s="6">
        <f>'Categorical Aid'!B28/1000</f>
        <v>272259.902</v>
      </c>
      <c r="C28" s="6">
        <f>'Categorical Aid'!C28/1000</f>
        <v>250631.2</v>
      </c>
      <c r="D28" s="6">
        <f>'Categorical Aid'!D28/1000</f>
        <v>334375.62400000001</v>
      </c>
      <c r="E28" s="6">
        <f>'Categorical Aid'!E28/1000</f>
        <v>386160.96100000001</v>
      </c>
      <c r="F28" s="6">
        <f>'Categorical Aid'!F28/1000</f>
        <v>341349.66</v>
      </c>
      <c r="G28" s="6">
        <f>'Categorical Aid'!G28/1000</f>
        <v>320867.50400000002</v>
      </c>
      <c r="H28" s="6">
        <f>'Categorical Aid'!H28/1000</f>
        <v>359385.37</v>
      </c>
      <c r="I28" s="6">
        <f>'Categorical Aid'!I28/1000</f>
        <v>374406.41499999998</v>
      </c>
      <c r="J28" s="6">
        <f>'Categorical Aid'!J28/1000</f>
        <v>404044.48800000001</v>
      </c>
      <c r="K28" s="6">
        <f>'Categorical Aid'!K28/1000</f>
        <v>488961.179</v>
      </c>
      <c r="L28" s="6">
        <f>'Categorical Aid'!L28/1000</f>
        <v>291806.29300000001</v>
      </c>
      <c r="M28" s="6">
        <f>'Categorical Aid'!M28/1000</f>
        <v>299543.59600000002</v>
      </c>
      <c r="N28" s="6">
        <f>'Categorical Aid'!N28/1000</f>
        <v>209989.902</v>
      </c>
      <c r="O28" s="6">
        <f>'Categorical Aid'!O28/1000</f>
        <v>140138.101</v>
      </c>
      <c r="P28" s="6">
        <f>'Categorical Aid'!P28/1000</f>
        <v>131974.16</v>
      </c>
      <c r="Q28" s="6">
        <f>'Categorical Aid'!Q28/1000</f>
        <v>161450.07</v>
      </c>
      <c r="R28" s="6">
        <f>'Categorical Aid'!R28/1000</f>
        <v>181667.09400000001</v>
      </c>
      <c r="S28" s="6">
        <f>'Categorical Aid'!S28/1000</f>
        <v>253478.753</v>
      </c>
      <c r="T28" s="6">
        <f>'Categorical Aid'!T28/1000</f>
        <v>168656.44200000001</v>
      </c>
      <c r="U28" s="6">
        <f>'Categorical Aid'!U28/1000</f>
        <v>262352.07799999998</v>
      </c>
      <c r="V28" s="6">
        <f>'Categorical Aid'!V28/1000</f>
        <v>606974.50899999996</v>
      </c>
      <c r="W28" s="6">
        <f>'Categorical Aid'!W28/1000</f>
        <v>185628.60500000001</v>
      </c>
      <c r="X28" s="6">
        <f>'Categorical Aid'!X28/1000</f>
        <v>157760.64799999999</v>
      </c>
      <c r="Y28" s="6">
        <f>'Categorical Aid'!Y28/1000</f>
        <v>175869.06700000001</v>
      </c>
      <c r="Z28" s="6">
        <f>'Categorical Aid'!Z28/1000</f>
        <v>144815.74</v>
      </c>
      <c r="AA28" s="6">
        <f>'Categorical Aid'!AA28/1000</f>
        <v>113336.656</v>
      </c>
      <c r="AB28" s="6">
        <f>'Categorical Aid'!AB28/1000</f>
        <v>68323.995999999999</v>
      </c>
      <c r="AC28" s="6">
        <f>'Categorical Aid'!AC28/1000</f>
        <v>19335.233</v>
      </c>
      <c r="AD28" s="6">
        <f>'Categorical Aid'!AD28/1000</f>
        <v>25959.994999999999</v>
      </c>
      <c r="AE28" s="6">
        <f>'Categorical Aid'!AE28/1000</f>
        <v>30011.826000000001</v>
      </c>
      <c r="AF28" s="6">
        <f>'Categorical Aid'!AF28/1000</f>
        <v>23932.231</v>
      </c>
      <c r="AG28" s="6">
        <f>'Categorical Aid'!AG28/1000</f>
        <v>14049.603999999999</v>
      </c>
      <c r="AH28" s="6">
        <f>'Categorical Aid'!AH28/1000</f>
        <v>18182.813999999998</v>
      </c>
      <c r="AI28" s="6">
        <f>'Categorical Aid'!AI28/1000</f>
        <v>16099.031999999999</v>
      </c>
      <c r="AJ28" s="6">
        <f>'Categorical Aid'!AJ28/1000</f>
        <v>18250.396000000001</v>
      </c>
      <c r="AK28" s="6">
        <f>'Categorical Aid'!AK28/1000</f>
        <v>16281.866</v>
      </c>
      <c r="AL28" s="6">
        <f>'Categorical Aid'!AL28/1000</f>
        <v>8309.1550000000007</v>
      </c>
      <c r="AM28" s="6">
        <f>'Categorical Aid'!AM28/1000</f>
        <v>10041.209999999999</v>
      </c>
      <c r="AN28" s="6">
        <f>'Categorical Aid'!AN28/1000</f>
        <v>10182.563</v>
      </c>
      <c r="AO28" s="6">
        <f>'Categorical Aid'!AO28/1000</f>
        <v>16270.815000000001</v>
      </c>
      <c r="AP28" s="6">
        <f>'Categorical Aid'!AP28/1000</f>
        <v>10405.451999999999</v>
      </c>
      <c r="AQ28" s="6">
        <f>'Categorical Aid'!AQ28/1000</f>
        <v>20074.437999999998</v>
      </c>
      <c r="AR28" s="6">
        <f>'Categorical Aid'!AR28/1000</f>
        <v>15498.592000000001</v>
      </c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</row>
    <row r="29" spans="1:168" x14ac:dyDescent="0.2">
      <c r="A29" s="2" t="s">
        <v>5</v>
      </c>
      <c r="B29" s="6">
        <f>'Categorical Aid'!B29/1000</f>
        <v>4898685.0990000004</v>
      </c>
      <c r="C29" s="6">
        <f>'Categorical Aid'!C29/1000</f>
        <v>2498002.5959999999</v>
      </c>
      <c r="D29" s="6">
        <f>'Categorical Aid'!D29/1000</f>
        <v>1672437.915</v>
      </c>
      <c r="E29" s="6">
        <f>'Categorical Aid'!E29/1000</f>
        <v>1875662.39</v>
      </c>
      <c r="F29" s="6">
        <f>'Categorical Aid'!F29/1000</f>
        <v>1785724.8149999999</v>
      </c>
      <c r="G29" s="6">
        <f>'Categorical Aid'!G29/1000</f>
        <v>1708567.8130000001</v>
      </c>
      <c r="H29" s="6">
        <f>'Categorical Aid'!H29/1000</f>
        <v>1698350.0120000001</v>
      </c>
      <c r="I29" s="6">
        <f>'Categorical Aid'!I29/1000</f>
        <v>1676898.264</v>
      </c>
      <c r="J29" s="6">
        <f>'Categorical Aid'!J29/1000</f>
        <v>1672472.976</v>
      </c>
      <c r="K29" s="6">
        <f>'Categorical Aid'!K29/1000</f>
        <v>1872591.2039999999</v>
      </c>
      <c r="L29" s="6">
        <f>'Categorical Aid'!L29/1000</f>
        <v>1860508.6470000001</v>
      </c>
      <c r="M29" s="6">
        <f>'Categorical Aid'!M29/1000</f>
        <v>2761497.5019999999</v>
      </c>
      <c r="N29" s="6">
        <f>'Categorical Aid'!N29/1000</f>
        <v>2911468.057</v>
      </c>
      <c r="O29" s="6">
        <f>'Categorical Aid'!O29/1000</f>
        <v>1716835.8119999999</v>
      </c>
      <c r="P29" s="6">
        <f>'Categorical Aid'!P29/1000</f>
        <v>1738835.0379999999</v>
      </c>
      <c r="Q29" s="6">
        <f>'Categorical Aid'!Q29/1000</f>
        <v>1744739.7279999999</v>
      </c>
      <c r="R29" s="6">
        <f>'Categorical Aid'!R29/1000</f>
        <v>1693169.503</v>
      </c>
      <c r="S29" s="6">
        <f>'Categorical Aid'!S29/1000</f>
        <v>1909387.1850000001</v>
      </c>
      <c r="T29" s="6">
        <f>'Categorical Aid'!T29/1000</f>
        <v>1770164.0549999999</v>
      </c>
      <c r="U29" s="6">
        <f>'Categorical Aid'!U29/1000</f>
        <v>1594929.1869999999</v>
      </c>
      <c r="V29" s="6">
        <f>'Categorical Aid'!V29/1000</f>
        <v>1363769.2520000001</v>
      </c>
      <c r="W29" s="6">
        <f>'Categorical Aid'!W29/1000</f>
        <v>1226506.277</v>
      </c>
      <c r="X29" s="6">
        <f>'Categorical Aid'!X29/1000</f>
        <v>1127538.831</v>
      </c>
      <c r="Y29" s="6">
        <f>'Categorical Aid'!Y29/1000</f>
        <v>1053010.2279999999</v>
      </c>
      <c r="Z29" s="6">
        <f>'Categorical Aid'!Z29/1000</f>
        <v>1004988.772</v>
      </c>
      <c r="AA29" s="6">
        <f>'Categorical Aid'!AA29/1000</f>
        <v>928836.63899999997</v>
      </c>
      <c r="AB29" s="6">
        <f>'Categorical Aid'!AB29/1000</f>
        <v>887206.13500000001</v>
      </c>
      <c r="AC29" s="6">
        <f>'Categorical Aid'!AC29/1000</f>
        <v>856942.81799999997</v>
      </c>
      <c r="AD29" s="6">
        <f>'Categorical Aid'!AD29/1000</f>
        <v>882001.26599999995</v>
      </c>
      <c r="AE29" s="6">
        <f>'Categorical Aid'!AE29/1000</f>
        <v>867300.61800000002</v>
      </c>
      <c r="AF29" s="6">
        <f>'Categorical Aid'!AF29/1000</f>
        <v>743530.92</v>
      </c>
      <c r="AG29" s="6">
        <f>'Categorical Aid'!AG29/1000</f>
        <v>667212.31099999999</v>
      </c>
      <c r="AH29" s="6">
        <f>'Categorical Aid'!AH29/1000</f>
        <v>611234.603</v>
      </c>
      <c r="AI29" s="6">
        <f>'Categorical Aid'!AI29/1000</f>
        <v>512205.80800000002</v>
      </c>
      <c r="AJ29" s="6">
        <f>'Categorical Aid'!AJ29/1000</f>
        <v>452920.31699999998</v>
      </c>
      <c r="AK29" s="6">
        <f>'Categorical Aid'!AK29/1000</f>
        <v>430753.549</v>
      </c>
      <c r="AL29" s="6">
        <f>'Categorical Aid'!AL29/1000</f>
        <v>440393.72600000002</v>
      </c>
      <c r="AM29" s="6">
        <f>'Categorical Aid'!AM29/1000</f>
        <v>396852.45600000001</v>
      </c>
      <c r="AN29" s="6">
        <f>'Categorical Aid'!AN29/1000</f>
        <v>418015.46299999999</v>
      </c>
      <c r="AO29" s="6">
        <f>'Categorical Aid'!AO29/1000</f>
        <v>375678.88699999999</v>
      </c>
      <c r="AP29" s="6">
        <f>'Categorical Aid'!AP29/1000</f>
        <v>338115.10200000001</v>
      </c>
      <c r="AQ29" s="6">
        <f>'Categorical Aid'!AQ29/1000</f>
        <v>319357.04499999998</v>
      </c>
      <c r="AR29" s="6">
        <f>'Categorical Aid'!AR29/1000</f>
        <v>400170.924</v>
      </c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</row>
    <row r="30" spans="1:168" x14ac:dyDescent="0.2">
      <c r="A30" s="2" t="s">
        <v>7</v>
      </c>
      <c r="B30" s="6">
        <f>'Categorical Aid'!B30/1000</f>
        <v>0</v>
      </c>
      <c r="C30" s="6">
        <f>'Categorical Aid'!C30/1000</f>
        <v>0</v>
      </c>
      <c r="D30" s="6">
        <f>'Categorical Aid'!D30/1000</f>
        <v>0</v>
      </c>
      <c r="E30" s="6">
        <f>'Categorical Aid'!E30/1000</f>
        <v>0</v>
      </c>
      <c r="F30" s="6">
        <f>'Categorical Aid'!F30/1000</f>
        <v>0</v>
      </c>
      <c r="G30" s="6">
        <f>'Categorical Aid'!G30/1000</f>
        <v>0</v>
      </c>
      <c r="H30" s="6">
        <f>'Categorical Aid'!H30/1000</f>
        <v>0</v>
      </c>
      <c r="I30" s="6">
        <f>'Categorical Aid'!I30/1000</f>
        <v>0</v>
      </c>
      <c r="J30" s="6">
        <f>'Categorical Aid'!J30/1000</f>
        <v>0</v>
      </c>
      <c r="K30" s="6">
        <f>'Categorical Aid'!K30/1000</f>
        <v>0</v>
      </c>
      <c r="L30" s="6">
        <f>'Categorical Aid'!L30/1000</f>
        <v>0</v>
      </c>
      <c r="M30" s="6">
        <f>'Categorical Aid'!M30/1000</f>
        <v>0</v>
      </c>
      <c r="N30" s="6">
        <f>'Categorical Aid'!N30/1000</f>
        <v>0</v>
      </c>
      <c r="O30" s="6">
        <f>'Categorical Aid'!O30/1000</f>
        <v>46.776000000000003</v>
      </c>
      <c r="P30" s="6">
        <f>'Categorical Aid'!P30/1000</f>
        <v>0</v>
      </c>
      <c r="Q30" s="6">
        <f>'Categorical Aid'!Q30/1000</f>
        <v>9.9770000000000003</v>
      </c>
      <c r="R30" s="6">
        <f>'Categorical Aid'!R30/1000</f>
        <v>307.56799999999998</v>
      </c>
      <c r="S30" s="6">
        <f>'Categorical Aid'!S30/1000</f>
        <v>482.34199999999998</v>
      </c>
      <c r="T30" s="6">
        <f>'Categorical Aid'!T30/1000</f>
        <v>671.12</v>
      </c>
      <c r="U30" s="6">
        <f>'Categorical Aid'!U30/1000</f>
        <v>1044.461</v>
      </c>
      <c r="V30" s="6">
        <f>'Categorical Aid'!V30/1000</f>
        <v>472.92500000000001</v>
      </c>
      <c r="W30" s="6">
        <f>'Categorical Aid'!W30/1000</f>
        <v>334.29599999999999</v>
      </c>
      <c r="X30" s="6">
        <f>'Categorical Aid'!X30/1000</f>
        <v>696.21199999999999</v>
      </c>
      <c r="Y30" s="6">
        <f>'Categorical Aid'!Y30/1000</f>
        <v>574.38199999999995</v>
      </c>
      <c r="Z30" s="6">
        <f>'Categorical Aid'!Z30/1000</f>
        <v>826.86099999999999</v>
      </c>
      <c r="AA30" s="6">
        <f>'Categorical Aid'!AA30/1000</f>
        <v>0</v>
      </c>
      <c r="AB30" s="6">
        <f>'Categorical Aid'!AB30/1000</f>
        <v>0</v>
      </c>
      <c r="AC30" s="6">
        <f>'Categorical Aid'!AC30/1000</f>
        <v>0</v>
      </c>
      <c r="AD30" s="6">
        <f>'Categorical Aid'!AD30/1000</f>
        <v>0</v>
      </c>
      <c r="AE30" s="6">
        <f>'Categorical Aid'!AE30/1000</f>
        <v>0</v>
      </c>
      <c r="AF30" s="6">
        <f>'Categorical Aid'!AF30/1000</f>
        <v>0</v>
      </c>
      <c r="AG30" s="6">
        <f>'Categorical Aid'!AG30/1000</f>
        <v>0</v>
      </c>
      <c r="AH30" s="6">
        <f>'Categorical Aid'!AH30/1000</f>
        <v>0</v>
      </c>
      <c r="AI30" s="6">
        <f>'Categorical Aid'!AI30/1000</f>
        <v>0</v>
      </c>
      <c r="AJ30" s="6">
        <f>'Categorical Aid'!AJ30/1000</f>
        <v>0</v>
      </c>
      <c r="AK30" s="6">
        <f>'Categorical Aid'!AK30/1000</f>
        <v>0</v>
      </c>
      <c r="AL30" s="6">
        <f>'Categorical Aid'!AL30/1000</f>
        <v>0</v>
      </c>
      <c r="AM30" s="6">
        <f>'Categorical Aid'!AM30/1000</f>
        <v>0</v>
      </c>
      <c r="AN30" s="6">
        <f>'Categorical Aid'!AN30/1000</f>
        <v>0</v>
      </c>
      <c r="AO30" s="6">
        <f>'Categorical Aid'!AO30/1000</f>
        <v>0</v>
      </c>
      <c r="AP30" s="6">
        <f>'Categorical Aid'!AP30/1000</f>
        <v>0</v>
      </c>
      <c r="AQ30" s="6">
        <f>'Categorical Aid'!AQ30/1000</f>
        <v>0</v>
      </c>
      <c r="AR30" s="6">
        <f>'Categorical Aid'!AR30/1000</f>
        <v>0</v>
      </c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</row>
    <row r="31" spans="1:168" x14ac:dyDescent="0.2">
      <c r="A31" s="2" t="s">
        <v>14</v>
      </c>
      <c r="B31" s="6">
        <f>'Categorical Aid'!B31/1000</f>
        <v>111358.845</v>
      </c>
      <c r="C31" s="6">
        <f>'Categorical Aid'!C31/1000</f>
        <v>31164.309000000001</v>
      </c>
      <c r="D31" s="6">
        <f>'Categorical Aid'!D31/1000</f>
        <v>0</v>
      </c>
      <c r="E31" s="6">
        <f>'Categorical Aid'!E31/1000</f>
        <v>0</v>
      </c>
      <c r="F31" s="6">
        <f>'Categorical Aid'!F31/1000</f>
        <v>0</v>
      </c>
      <c r="G31" s="6">
        <f>'Categorical Aid'!G31/1000</f>
        <v>-1630.027</v>
      </c>
      <c r="H31" s="6">
        <f>'Categorical Aid'!H31/1000</f>
        <v>443.6</v>
      </c>
      <c r="I31" s="6">
        <f>'Categorical Aid'!I31/1000</f>
        <v>1892.0550000000001</v>
      </c>
      <c r="J31" s="6">
        <f>'Categorical Aid'!J31/1000</f>
        <v>-1940.8579999999999</v>
      </c>
      <c r="K31" s="6">
        <f>'Categorical Aid'!K31/1000</f>
        <v>2305.5740000000001</v>
      </c>
      <c r="L31" s="6">
        <f>'Categorical Aid'!L31/1000</f>
        <v>0</v>
      </c>
      <c r="M31" s="6">
        <f>'Categorical Aid'!M31/1000</f>
        <v>32835.656000000003</v>
      </c>
      <c r="N31" s="6">
        <f>'Categorical Aid'!N31/1000</f>
        <v>13814.735000000001</v>
      </c>
      <c r="O31" s="6">
        <f>'Categorical Aid'!O31/1000</f>
        <v>0</v>
      </c>
      <c r="P31" s="6">
        <f>'Categorical Aid'!P31/1000</f>
        <v>0</v>
      </c>
      <c r="Q31" s="6">
        <f>'Categorical Aid'!Q31/1000</f>
        <v>0</v>
      </c>
      <c r="R31" s="6">
        <f>'Categorical Aid'!R31/1000</f>
        <v>0</v>
      </c>
      <c r="S31" s="6">
        <f>'Categorical Aid'!S31/1000</f>
        <v>0</v>
      </c>
      <c r="T31" s="6">
        <f>'Categorical Aid'!T31/1000</f>
        <v>0</v>
      </c>
      <c r="U31" s="6">
        <f>'Categorical Aid'!U31/1000</f>
        <v>0</v>
      </c>
      <c r="V31" s="6">
        <f>'Categorical Aid'!V31/1000</f>
        <v>0</v>
      </c>
      <c r="W31" s="6">
        <f>'Categorical Aid'!W31/1000</f>
        <v>0</v>
      </c>
      <c r="X31" s="6">
        <f>'Categorical Aid'!X31/1000</f>
        <v>0</v>
      </c>
      <c r="Y31" s="6">
        <f>'Categorical Aid'!Y31/1000</f>
        <v>0</v>
      </c>
      <c r="Z31" s="6">
        <f>'Categorical Aid'!Z31/1000</f>
        <v>0</v>
      </c>
      <c r="AA31" s="6">
        <f>'Categorical Aid'!AA31/1000</f>
        <v>0</v>
      </c>
      <c r="AB31" s="6">
        <f>'Categorical Aid'!AB31/1000</f>
        <v>0</v>
      </c>
      <c r="AC31" s="6">
        <f>'Categorical Aid'!AC31/1000</f>
        <v>0</v>
      </c>
      <c r="AD31" s="6">
        <f>'Categorical Aid'!AD31/1000</f>
        <v>0</v>
      </c>
      <c r="AE31" s="6">
        <f>'Categorical Aid'!AE31/1000</f>
        <v>0</v>
      </c>
      <c r="AF31" s="6">
        <f>'Categorical Aid'!AF31/1000</f>
        <v>0</v>
      </c>
      <c r="AG31" s="6">
        <f>'Categorical Aid'!AG31/1000</f>
        <v>0</v>
      </c>
      <c r="AH31" s="6">
        <f>'Categorical Aid'!AH31/1000</f>
        <v>0</v>
      </c>
      <c r="AI31" s="6">
        <f>'Categorical Aid'!AI31/1000</f>
        <v>0</v>
      </c>
      <c r="AJ31" s="6">
        <f>'Categorical Aid'!AJ31/1000</f>
        <v>0</v>
      </c>
      <c r="AK31" s="6">
        <f>'Categorical Aid'!AK31/1000</f>
        <v>0</v>
      </c>
      <c r="AL31" s="6">
        <f>'Categorical Aid'!AL31/1000</f>
        <v>0</v>
      </c>
      <c r="AM31" s="6">
        <f>'Categorical Aid'!AM31/1000</f>
        <v>0</v>
      </c>
      <c r="AN31" s="6">
        <f>'Categorical Aid'!AN31/1000</f>
        <v>0</v>
      </c>
      <c r="AO31" s="6">
        <f>'Categorical Aid'!AO31/1000</f>
        <v>0</v>
      </c>
      <c r="AP31" s="6">
        <f>'Categorical Aid'!AP31/1000</f>
        <v>0</v>
      </c>
      <c r="AQ31" s="6">
        <f>'Categorical Aid'!AQ31/1000</f>
        <v>0</v>
      </c>
      <c r="AR31" s="6">
        <f>'Categorical Aid'!AR31/1000</f>
        <v>0</v>
      </c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</row>
    <row r="32" spans="1:168" x14ac:dyDescent="0.2">
      <c r="A32" s="2" t="s">
        <v>0</v>
      </c>
      <c r="B32" s="6">
        <f>'Categorical Aid'!B32/1000</f>
        <v>2492456.9849999999</v>
      </c>
      <c r="C32" s="6">
        <f>'Categorical Aid'!C32/1000</f>
        <v>3306073.5520000001</v>
      </c>
      <c r="D32" s="6">
        <f>'Categorical Aid'!D32/1000</f>
        <v>3012759.9640000002</v>
      </c>
      <c r="E32" s="6">
        <f>'Categorical Aid'!E32/1000</f>
        <v>3619906.1430000002</v>
      </c>
      <c r="F32" s="6">
        <f>'Categorical Aid'!F32/1000</f>
        <v>3437320.8709999998</v>
      </c>
      <c r="G32" s="6">
        <f>'Categorical Aid'!G32/1000</f>
        <v>3531602.2510000002</v>
      </c>
      <c r="H32" s="6">
        <f>'Categorical Aid'!H32/1000</f>
        <v>3296021.4</v>
      </c>
      <c r="I32" s="6">
        <f>'Categorical Aid'!I32/1000</f>
        <v>3140540.2390000001</v>
      </c>
      <c r="J32" s="6">
        <f>'Categorical Aid'!J32/1000</f>
        <v>3274678.3330000001</v>
      </c>
      <c r="K32" s="6">
        <f>'Categorical Aid'!K32/1000</f>
        <v>3392701.824</v>
      </c>
      <c r="L32" s="6">
        <f>'Categorical Aid'!L32/1000</f>
        <v>3362563.9959999998</v>
      </c>
      <c r="M32" s="6">
        <f>'Categorical Aid'!M32/1000</f>
        <v>3290895.2540000002</v>
      </c>
      <c r="N32" s="6">
        <f>'Categorical Aid'!N32/1000</f>
        <v>3164126.773</v>
      </c>
      <c r="O32" s="6">
        <f>'Categorical Aid'!O32/1000</f>
        <v>2841140.2680000002</v>
      </c>
      <c r="P32" s="6">
        <f>'Categorical Aid'!P32/1000</f>
        <v>2728380.71</v>
      </c>
      <c r="Q32" s="6">
        <f>'Categorical Aid'!Q32/1000</f>
        <v>2522282.6910000001</v>
      </c>
      <c r="R32" s="6">
        <f>'Categorical Aid'!R32/1000</f>
        <v>2284066.39</v>
      </c>
      <c r="S32" s="6">
        <f>'Categorical Aid'!S32/1000</f>
        <v>2483704.4580000001</v>
      </c>
      <c r="T32" s="6">
        <f>'Categorical Aid'!T32/1000</f>
        <v>2535087.051</v>
      </c>
      <c r="U32" s="6">
        <f>'Categorical Aid'!U32/1000</f>
        <v>2758040.7990000001</v>
      </c>
      <c r="V32" s="6">
        <f>'Categorical Aid'!V32/1000</f>
        <v>2699479.8930000002</v>
      </c>
      <c r="W32" s="6">
        <f>'Categorical Aid'!W32/1000</f>
        <v>2460141.1970000002</v>
      </c>
      <c r="X32" s="6">
        <f>'Categorical Aid'!X32/1000</f>
        <v>2492020.943</v>
      </c>
      <c r="Y32" s="6">
        <f>'Categorical Aid'!Y32/1000</f>
        <v>2352595.534</v>
      </c>
      <c r="Z32" s="6">
        <f>'Categorical Aid'!Z32/1000</f>
        <v>2454896.2050000001</v>
      </c>
      <c r="AA32" s="6">
        <f>'Categorical Aid'!AA32/1000</f>
        <v>2424057.9610000001</v>
      </c>
      <c r="AB32" s="6">
        <f>'Categorical Aid'!AB32/1000</f>
        <v>2421285.8709999998</v>
      </c>
      <c r="AC32" s="6">
        <f>'Categorical Aid'!AC32/1000</f>
        <v>2514485.6690000002</v>
      </c>
      <c r="AD32" s="6">
        <f>'Categorical Aid'!AD32/1000</f>
        <v>2512600.1880000001</v>
      </c>
      <c r="AE32" s="6">
        <f>'Categorical Aid'!AE32/1000</f>
        <v>2322818.048</v>
      </c>
      <c r="AF32" s="6">
        <f>'Categorical Aid'!AF32/1000</f>
        <v>2279691.787</v>
      </c>
      <c r="AG32" s="6">
        <f>'Categorical Aid'!AG32/1000</f>
        <v>2061340.817</v>
      </c>
      <c r="AH32" s="6">
        <f>'Categorical Aid'!AH32/1000</f>
        <v>1853807.4029999999</v>
      </c>
      <c r="AI32" s="6">
        <f>'Categorical Aid'!AI32/1000</f>
        <v>1734061.6680000001</v>
      </c>
      <c r="AJ32" s="6">
        <f>'Categorical Aid'!AJ32/1000</f>
        <v>1662940.473</v>
      </c>
      <c r="AK32" s="6">
        <f>'Categorical Aid'!AK32/1000</f>
        <v>1658957.372</v>
      </c>
      <c r="AL32" s="6">
        <f>'Categorical Aid'!AL32/1000</f>
        <v>1798394.7120000001</v>
      </c>
      <c r="AM32" s="6">
        <f>'Categorical Aid'!AM32/1000</f>
        <v>1673691.9269999999</v>
      </c>
      <c r="AN32" s="6">
        <f>'Categorical Aid'!AN32/1000</f>
        <v>1618600.041</v>
      </c>
      <c r="AO32" s="6">
        <f>'Categorical Aid'!AO32/1000</f>
        <v>1451448.4620000001</v>
      </c>
      <c r="AP32" s="6">
        <f>'Categorical Aid'!AP32/1000</f>
        <v>1574372.719</v>
      </c>
      <c r="AQ32" s="6">
        <f>'Categorical Aid'!AQ32/1000</f>
        <v>1517184.6710000001</v>
      </c>
      <c r="AR32" s="6">
        <f>'Categorical Aid'!AR32/1000</f>
        <v>1517123.345</v>
      </c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</row>
    <row r="33" spans="1:168" x14ac:dyDescent="0.2">
      <c r="A33" s="2" t="s">
        <v>9</v>
      </c>
      <c r="B33" s="6">
        <f>'Categorical Aid'!B33/1000</f>
        <v>6394.0110000000004</v>
      </c>
      <c r="C33" s="6">
        <f>'Categorical Aid'!C33/1000</f>
        <v>4155.2640000000001</v>
      </c>
      <c r="D33" s="6">
        <f>'Categorical Aid'!D33/1000</f>
        <v>35582.120999999999</v>
      </c>
      <c r="E33" s="6">
        <f>'Categorical Aid'!E33/1000</f>
        <v>3650.915</v>
      </c>
      <c r="F33" s="6">
        <f>'Categorical Aid'!F33/1000</f>
        <v>4782.68</v>
      </c>
      <c r="G33" s="6">
        <f>'Categorical Aid'!G33/1000</f>
        <v>1335.182</v>
      </c>
      <c r="H33" s="6">
        <f>'Categorical Aid'!H33/1000</f>
        <v>1553.81</v>
      </c>
      <c r="I33" s="6">
        <f>'Categorical Aid'!I33/1000</f>
        <v>6502.308</v>
      </c>
      <c r="J33" s="6">
        <f>'Categorical Aid'!J33/1000</f>
        <v>28266.79</v>
      </c>
      <c r="K33" s="6">
        <f>'Categorical Aid'!K33/1000</f>
        <v>694502.12300000002</v>
      </c>
      <c r="L33" s="6">
        <f>'Categorical Aid'!L33/1000</f>
        <v>26945.512999999999</v>
      </c>
      <c r="M33" s="6">
        <f>'Categorical Aid'!M33/1000</f>
        <v>7833.2740000000003</v>
      </c>
      <c r="N33" s="6">
        <f>'Categorical Aid'!N33/1000</f>
        <v>7010.1719999999996</v>
      </c>
      <c r="O33" s="6">
        <f>'Categorical Aid'!O33/1000</f>
        <v>5936.424</v>
      </c>
      <c r="P33" s="6">
        <f>'Categorical Aid'!P33/1000</f>
        <v>9346.41</v>
      </c>
      <c r="Q33" s="6">
        <f>'Categorical Aid'!Q33/1000</f>
        <v>5467.9179999999997</v>
      </c>
      <c r="R33" s="6">
        <f>'Categorical Aid'!R33/1000</f>
        <v>53.051000000000002</v>
      </c>
      <c r="S33" s="6">
        <f>'Categorical Aid'!S33/1000</f>
        <v>107.675</v>
      </c>
      <c r="T33" s="6">
        <f>'Categorical Aid'!T33/1000</f>
        <v>201.34399999999999</v>
      </c>
      <c r="U33" s="6">
        <f>'Categorical Aid'!U33/1000</f>
        <v>25381.187000000002</v>
      </c>
      <c r="V33" s="6">
        <f>'Categorical Aid'!V33/1000</f>
        <v>82432.570999999996</v>
      </c>
      <c r="W33" s="6">
        <f>'Categorical Aid'!W33/1000</f>
        <v>107.702</v>
      </c>
      <c r="X33" s="6">
        <f>'Categorical Aid'!X33/1000</f>
        <v>182.71100000000001</v>
      </c>
      <c r="Y33" s="6">
        <f>'Categorical Aid'!Y33/1000</f>
        <v>0</v>
      </c>
      <c r="Z33" s="6">
        <f>'Categorical Aid'!Z33/1000</f>
        <v>32.677999999999997</v>
      </c>
      <c r="AA33" s="6">
        <f>'Categorical Aid'!AA33/1000</f>
        <v>12.773999999999999</v>
      </c>
      <c r="AB33" s="6">
        <f>'Categorical Aid'!AB33/1000</f>
        <v>13.667</v>
      </c>
      <c r="AC33" s="6">
        <f>'Categorical Aid'!AC33/1000</f>
        <v>182.89</v>
      </c>
      <c r="AD33" s="6">
        <f>'Categorical Aid'!AD33/1000</f>
        <v>935.84699999999998</v>
      </c>
      <c r="AE33" s="6">
        <f>'Categorical Aid'!AE33/1000</f>
        <v>169.143</v>
      </c>
      <c r="AF33" s="6">
        <f>'Categorical Aid'!AF33/1000</f>
        <v>681.12099999999998</v>
      </c>
      <c r="AG33" s="6">
        <f>'Categorical Aid'!AG33/1000</f>
        <v>2305.114</v>
      </c>
      <c r="AH33" s="6">
        <f>'Categorical Aid'!AH33/1000</f>
        <v>587.77</v>
      </c>
      <c r="AI33" s="6">
        <f>'Categorical Aid'!AI33/1000</f>
        <v>0</v>
      </c>
      <c r="AJ33" s="6">
        <f>'Categorical Aid'!AJ33/1000</f>
        <v>0</v>
      </c>
      <c r="AK33" s="6">
        <f>'Categorical Aid'!AK33/1000</f>
        <v>0</v>
      </c>
      <c r="AL33" s="6">
        <f>'Categorical Aid'!AL33/1000</f>
        <v>168.73099999999999</v>
      </c>
      <c r="AM33" s="6">
        <f>'Categorical Aid'!AM33/1000</f>
        <v>53.402000000000001</v>
      </c>
      <c r="AN33" s="6">
        <f>'Categorical Aid'!AN33/1000</f>
        <v>146.38900000000001</v>
      </c>
      <c r="AO33" s="6">
        <f>'Categorical Aid'!AO33/1000</f>
        <v>997.36</v>
      </c>
      <c r="AP33" s="6">
        <f>'Categorical Aid'!AP33/1000</f>
        <v>943.077</v>
      </c>
      <c r="AQ33" s="6">
        <f>'Categorical Aid'!AQ33/1000</f>
        <v>775.30899999999997</v>
      </c>
      <c r="AR33" s="6">
        <f>'Categorical Aid'!AR33/1000</f>
        <v>4677.8130000000001</v>
      </c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</row>
    <row r="34" spans="1:168" x14ac:dyDescent="0.2">
      <c r="A34" s="2" t="s">
        <v>10</v>
      </c>
      <c r="B34" s="6">
        <f>'Categorical Aid'!B34/1000</f>
        <v>124527.501</v>
      </c>
      <c r="C34" s="6">
        <f>'Categorical Aid'!C34/1000</f>
        <v>77787.209000000003</v>
      </c>
      <c r="D34" s="6">
        <f>'Categorical Aid'!D34/1000</f>
        <v>104223.37300000001</v>
      </c>
      <c r="E34" s="6">
        <f>'Categorical Aid'!E34/1000</f>
        <v>74337.221999999994</v>
      </c>
      <c r="F34" s="6">
        <f>'Categorical Aid'!F34/1000</f>
        <v>100661.329</v>
      </c>
      <c r="G34" s="6">
        <f>'Categorical Aid'!G34/1000</f>
        <v>56062.936000000002</v>
      </c>
      <c r="H34" s="6">
        <f>'Categorical Aid'!H34/1000</f>
        <v>61656.680999999997</v>
      </c>
      <c r="I34" s="6">
        <f>'Categorical Aid'!I34/1000</f>
        <v>86335.744000000006</v>
      </c>
      <c r="J34" s="6">
        <f>'Categorical Aid'!J34/1000</f>
        <v>86934.028999999995</v>
      </c>
      <c r="K34" s="6">
        <f>'Categorical Aid'!K34/1000</f>
        <v>133872.13</v>
      </c>
      <c r="L34" s="6">
        <f>'Categorical Aid'!L34/1000</f>
        <v>87728.039000000004</v>
      </c>
      <c r="M34" s="6">
        <f>'Categorical Aid'!M34/1000</f>
        <v>102797.69</v>
      </c>
      <c r="N34" s="6">
        <f>'Categorical Aid'!N34/1000</f>
        <v>89413.373999999996</v>
      </c>
      <c r="O34" s="6">
        <f>'Categorical Aid'!O34/1000</f>
        <v>75964.167000000001</v>
      </c>
      <c r="P34" s="6">
        <f>'Categorical Aid'!P34/1000</f>
        <v>44681.165000000001</v>
      </c>
      <c r="Q34" s="6">
        <f>'Categorical Aid'!Q34/1000</f>
        <v>42360.601000000002</v>
      </c>
      <c r="R34" s="6">
        <f>'Categorical Aid'!R34/1000</f>
        <v>32190.292000000001</v>
      </c>
      <c r="S34" s="6">
        <f>'Categorical Aid'!S34/1000</f>
        <v>30816.846000000001</v>
      </c>
      <c r="T34" s="6">
        <f>'Categorical Aid'!T34/1000</f>
        <v>27126.751</v>
      </c>
      <c r="U34" s="6">
        <f>'Categorical Aid'!U34/1000</f>
        <v>48711.146000000001</v>
      </c>
      <c r="V34" s="6">
        <f>'Categorical Aid'!V34/1000</f>
        <v>44582.455999999998</v>
      </c>
      <c r="W34" s="6">
        <f>'Categorical Aid'!W34/1000</f>
        <v>31866.218000000001</v>
      </c>
      <c r="X34" s="6">
        <f>'Categorical Aid'!X34/1000</f>
        <v>23224.38</v>
      </c>
      <c r="Y34" s="6">
        <f>'Categorical Aid'!Y34/1000</f>
        <v>27812.97</v>
      </c>
      <c r="Z34" s="6">
        <f>'Categorical Aid'!Z34/1000</f>
        <v>22308.028999999999</v>
      </c>
      <c r="AA34" s="6">
        <f>'Categorical Aid'!AA34/1000</f>
        <v>17242.986000000001</v>
      </c>
      <c r="AB34" s="6">
        <f>'Categorical Aid'!AB34/1000</f>
        <v>18160.099999999999</v>
      </c>
      <c r="AC34" s="6">
        <f>'Categorical Aid'!AC34/1000</f>
        <v>17645.572</v>
      </c>
      <c r="AD34" s="6">
        <f>'Categorical Aid'!AD34/1000</f>
        <v>6415.3609999999999</v>
      </c>
      <c r="AE34" s="6">
        <f>'Categorical Aid'!AE34/1000</f>
        <v>8046.366</v>
      </c>
      <c r="AF34" s="6">
        <f>'Categorical Aid'!AF34/1000</f>
        <v>4085.3679999999999</v>
      </c>
      <c r="AG34" s="6">
        <f>'Categorical Aid'!AG34/1000</f>
        <v>4428.0829999999996</v>
      </c>
      <c r="AH34" s="6">
        <f>'Categorical Aid'!AH34/1000</f>
        <v>4501.12</v>
      </c>
      <c r="AI34" s="6">
        <f>'Categorical Aid'!AI34/1000</f>
        <v>4399.5219999999999</v>
      </c>
      <c r="AJ34" s="6">
        <f>'Categorical Aid'!AJ34/1000</f>
        <v>5146.1559999999999</v>
      </c>
      <c r="AK34" s="6">
        <f>'Categorical Aid'!AK34/1000</f>
        <v>2949.1309999999999</v>
      </c>
      <c r="AL34" s="6">
        <f>'Categorical Aid'!AL34/1000</f>
        <v>2929.5239999999999</v>
      </c>
      <c r="AM34" s="6">
        <f>'Categorical Aid'!AM34/1000</f>
        <v>2579.4409999999998</v>
      </c>
      <c r="AN34" s="6">
        <f>'Categorical Aid'!AN34/1000</f>
        <v>2399.875</v>
      </c>
      <c r="AO34" s="6">
        <f>'Categorical Aid'!AO34/1000</f>
        <v>2164.6660000000002</v>
      </c>
      <c r="AP34" s="6">
        <f>'Categorical Aid'!AP34/1000</f>
        <v>4116.1959999999999</v>
      </c>
      <c r="AQ34" s="6">
        <f>'Categorical Aid'!AQ34/1000</f>
        <v>10323.522999999999</v>
      </c>
      <c r="AR34" s="6">
        <f>'Categorical Aid'!AR34/1000</f>
        <v>-562.09500000000003</v>
      </c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</row>
    <row r="35" spans="1:168" x14ac:dyDescent="0.2">
      <c r="A35" s="2" t="s">
        <v>11</v>
      </c>
      <c r="B35" s="6">
        <f>'Categorical Aid'!B35/1000</f>
        <v>514.59699999999998</v>
      </c>
      <c r="C35" s="6">
        <f>'Categorical Aid'!C35/1000</f>
        <v>214.655</v>
      </c>
      <c r="D35" s="6">
        <f>'Categorical Aid'!D35/1000</f>
        <v>-5114.2629999999999</v>
      </c>
      <c r="E35" s="6">
        <f>'Categorical Aid'!E35/1000</f>
        <v>424.39600000000002</v>
      </c>
      <c r="F35" s="6">
        <f>'Categorical Aid'!F35/1000</f>
        <v>928.28</v>
      </c>
      <c r="G35" s="6">
        <f>'Categorical Aid'!G35/1000</f>
        <v>-5831.9219999999996</v>
      </c>
      <c r="H35" s="6">
        <f>'Categorical Aid'!H35/1000</f>
        <v>-6992.558</v>
      </c>
      <c r="I35" s="6">
        <f>'Categorical Aid'!I35/1000</f>
        <v>1342.088</v>
      </c>
      <c r="J35" s="6">
        <f>'Categorical Aid'!J35/1000</f>
        <v>10277.692999999999</v>
      </c>
      <c r="K35" s="6">
        <f>'Categorical Aid'!K35/1000</f>
        <v>63030.877</v>
      </c>
      <c r="L35" s="6">
        <f>'Categorical Aid'!L35/1000</f>
        <v>13045.682000000001</v>
      </c>
      <c r="M35" s="6">
        <f>'Categorical Aid'!M35/1000</f>
        <v>1441.779</v>
      </c>
      <c r="N35" s="6">
        <f>'Categorical Aid'!N35/1000</f>
        <v>696.93200000000002</v>
      </c>
      <c r="O35" s="6">
        <f>'Categorical Aid'!O35/1000</f>
        <v>921.14800000000002</v>
      </c>
      <c r="P35" s="6">
        <f>'Categorical Aid'!P35/1000</f>
        <v>1142.9970000000001</v>
      </c>
      <c r="Q35" s="6">
        <f>'Categorical Aid'!Q35/1000</f>
        <v>1062.318</v>
      </c>
      <c r="R35" s="6">
        <f>'Categorical Aid'!R35/1000</f>
        <v>1137.1130000000001</v>
      </c>
      <c r="S35" s="6">
        <f>'Categorical Aid'!S35/1000</f>
        <v>1010.703</v>
      </c>
      <c r="T35" s="6">
        <f>'Categorical Aid'!T35/1000</f>
        <v>1102.5429999999999</v>
      </c>
      <c r="U35" s="6">
        <f>'Categorical Aid'!U35/1000</f>
        <v>818.81100000000004</v>
      </c>
      <c r="V35" s="6">
        <f>'Categorical Aid'!V35/1000</f>
        <v>1888.7380000000001</v>
      </c>
      <c r="W35" s="6">
        <f>'Categorical Aid'!W35/1000</f>
        <v>112.965</v>
      </c>
      <c r="X35" s="6">
        <f>'Categorical Aid'!X35/1000</f>
        <v>332.54700000000003</v>
      </c>
      <c r="Y35" s="6">
        <f>'Categorical Aid'!Y35/1000</f>
        <v>119.876</v>
      </c>
      <c r="Z35" s="6">
        <f>'Categorical Aid'!Z35/1000</f>
        <v>178.393</v>
      </c>
      <c r="AA35" s="6">
        <f>'Categorical Aid'!AA35/1000</f>
        <v>191.452</v>
      </c>
      <c r="AB35" s="6">
        <f>'Categorical Aid'!AB35/1000</f>
        <v>77.896000000000001</v>
      </c>
      <c r="AC35" s="6">
        <f>'Categorical Aid'!AC35/1000</f>
        <v>345.98200000000003</v>
      </c>
      <c r="AD35" s="6">
        <f>'Categorical Aid'!AD35/1000</f>
        <v>5.9820000000000002</v>
      </c>
      <c r="AE35" s="6">
        <f>'Categorical Aid'!AE35/1000</f>
        <v>1.8089999999999999</v>
      </c>
      <c r="AF35" s="6">
        <f>'Categorical Aid'!AF35/1000</f>
        <v>0</v>
      </c>
      <c r="AG35" s="6">
        <f>'Categorical Aid'!AG35/1000</f>
        <v>6.3639999999999999</v>
      </c>
      <c r="AH35" s="6">
        <f>'Categorical Aid'!AH35/1000</f>
        <v>17</v>
      </c>
      <c r="AI35" s="6">
        <f>'Categorical Aid'!AI35/1000</f>
        <v>93.631</v>
      </c>
      <c r="AJ35" s="6">
        <f>'Categorical Aid'!AJ35/1000</f>
        <v>127.435</v>
      </c>
      <c r="AK35" s="6">
        <f>'Categorical Aid'!AK35/1000</f>
        <v>80.236999999999995</v>
      </c>
      <c r="AL35" s="6">
        <f>'Categorical Aid'!AL35/1000</f>
        <v>146.75200000000001</v>
      </c>
      <c r="AM35" s="6">
        <f>'Categorical Aid'!AM35/1000</f>
        <v>322.47500000000002</v>
      </c>
      <c r="AN35" s="6">
        <f>'Categorical Aid'!AN35/1000</f>
        <v>732.50800000000004</v>
      </c>
      <c r="AO35" s="6">
        <f>'Categorical Aid'!AO35/1000</f>
        <v>298.65300000000002</v>
      </c>
      <c r="AP35" s="6">
        <f>'Categorical Aid'!AP35/1000</f>
        <v>373.60500000000002</v>
      </c>
      <c r="AQ35" s="6">
        <f>'Categorical Aid'!AQ35/1000</f>
        <v>623.19299999999998</v>
      </c>
      <c r="AR35" s="6">
        <f>'Categorical Aid'!AR35/1000</f>
        <v>371.815</v>
      </c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</row>
    <row r="36" spans="1:168" x14ac:dyDescent="0.2">
      <c r="A36" s="2" t="s">
        <v>12</v>
      </c>
      <c r="B36" s="6">
        <f>'Categorical Aid'!B36/1000</f>
        <v>629799.60900000005</v>
      </c>
      <c r="C36" s="6">
        <f>'Categorical Aid'!C36/1000</f>
        <v>598892.21600000001</v>
      </c>
      <c r="D36" s="6">
        <f>'Categorical Aid'!D36/1000</f>
        <v>565659.679</v>
      </c>
      <c r="E36" s="6">
        <f>'Categorical Aid'!E36/1000</f>
        <v>543204.09499999997</v>
      </c>
      <c r="F36" s="6">
        <f>'Categorical Aid'!F36/1000</f>
        <v>523392.97</v>
      </c>
      <c r="G36" s="6">
        <f>'Categorical Aid'!G36/1000</f>
        <v>521755.03899999999</v>
      </c>
      <c r="H36" s="6">
        <f>'Categorical Aid'!H36/1000</f>
        <v>501775.19699999999</v>
      </c>
      <c r="I36" s="6">
        <f>'Categorical Aid'!I36/1000</f>
        <v>478272.57799999998</v>
      </c>
      <c r="J36" s="6">
        <f>'Categorical Aid'!J36/1000</f>
        <v>472449.65399999998</v>
      </c>
      <c r="K36" s="6">
        <f>'Categorical Aid'!K36/1000</f>
        <v>506462.59600000002</v>
      </c>
      <c r="L36" s="6">
        <f>'Categorical Aid'!L36/1000</f>
        <v>522728.23200000002</v>
      </c>
      <c r="M36" s="6">
        <f>'Categorical Aid'!M36/1000</f>
        <v>483787.18900000001</v>
      </c>
      <c r="N36" s="6">
        <f>'Categorical Aid'!N36/1000</f>
        <v>492309.75599999999</v>
      </c>
      <c r="O36" s="6">
        <f>'Categorical Aid'!O36/1000</f>
        <v>435566.06599999999</v>
      </c>
      <c r="P36" s="6">
        <f>'Categorical Aid'!P36/1000</f>
        <v>342584.21899999998</v>
      </c>
      <c r="Q36" s="6">
        <f>'Categorical Aid'!Q36/1000</f>
        <v>331523.18099999998</v>
      </c>
      <c r="R36" s="6">
        <f>'Categorical Aid'!R36/1000</f>
        <v>323701.663</v>
      </c>
      <c r="S36" s="6">
        <f>'Categorical Aid'!S36/1000</f>
        <v>268162.14600000001</v>
      </c>
      <c r="T36" s="6">
        <f>'Categorical Aid'!T36/1000</f>
        <v>218463.715</v>
      </c>
      <c r="U36" s="6">
        <f>'Categorical Aid'!U36/1000</f>
        <v>182737.514</v>
      </c>
      <c r="V36" s="6">
        <f>'Categorical Aid'!V36/1000</f>
        <v>171249.58</v>
      </c>
      <c r="W36" s="6">
        <f>'Categorical Aid'!W36/1000</f>
        <v>148718.84599999999</v>
      </c>
      <c r="X36" s="6">
        <f>'Categorical Aid'!X36/1000</f>
        <v>136763.04999999999</v>
      </c>
      <c r="Y36" s="6">
        <f>'Categorical Aid'!Y36/1000</f>
        <v>157496.842</v>
      </c>
      <c r="Z36" s="6">
        <f>'Categorical Aid'!Z36/1000</f>
        <v>159582.88399999999</v>
      </c>
      <c r="AA36" s="6">
        <f>'Categorical Aid'!AA36/1000</f>
        <v>154040.476</v>
      </c>
      <c r="AB36" s="6">
        <f>'Categorical Aid'!AB36/1000</f>
        <v>139994.28899999999</v>
      </c>
      <c r="AC36" s="6">
        <f>'Categorical Aid'!AC36/1000</f>
        <v>125266.185</v>
      </c>
      <c r="AD36" s="6">
        <f>'Categorical Aid'!AD36/1000</f>
        <v>112214.11199999999</v>
      </c>
      <c r="AE36" s="6">
        <f>'Categorical Aid'!AE36/1000</f>
        <v>82331.39</v>
      </c>
      <c r="AF36" s="6">
        <f>'Categorical Aid'!AF36/1000</f>
        <v>81405.759999999995</v>
      </c>
      <c r="AG36" s="6">
        <f>'Categorical Aid'!AG36/1000</f>
        <v>70899.831999999995</v>
      </c>
      <c r="AH36" s="6">
        <f>'Categorical Aid'!AH36/1000</f>
        <v>80882.111000000004</v>
      </c>
      <c r="AI36" s="6">
        <f>'Categorical Aid'!AI36/1000</f>
        <v>71981.381999999998</v>
      </c>
      <c r="AJ36" s="6">
        <f>'Categorical Aid'!AJ36/1000</f>
        <v>61736.048999999999</v>
      </c>
      <c r="AK36" s="6">
        <f>'Categorical Aid'!AK36/1000</f>
        <v>41952.625999999997</v>
      </c>
      <c r="AL36" s="6">
        <f>'Categorical Aid'!AL36/1000</f>
        <v>31229.913</v>
      </c>
      <c r="AM36" s="6">
        <f>'Categorical Aid'!AM36/1000</f>
        <v>24868.416000000001</v>
      </c>
      <c r="AN36" s="6">
        <f>'Categorical Aid'!AN36/1000</f>
        <v>18630.821</v>
      </c>
      <c r="AO36" s="6">
        <f>'Categorical Aid'!AO36/1000</f>
        <v>16132.308000000001</v>
      </c>
      <c r="AP36" s="6">
        <f>'Categorical Aid'!AP36/1000</f>
        <v>14399.46</v>
      </c>
      <c r="AQ36" s="6">
        <f>'Categorical Aid'!AQ36/1000</f>
        <v>13942.543</v>
      </c>
      <c r="AR36" s="6">
        <f>'Categorical Aid'!AR36/1000</f>
        <v>16435.378000000001</v>
      </c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</row>
    <row r="37" spans="1:168" x14ac:dyDescent="0.2">
      <c r="A37" s="2" t="s">
        <v>13</v>
      </c>
      <c r="B37" s="6">
        <f>'Categorical Aid'!B37/1000</f>
        <v>23.774000000000001</v>
      </c>
      <c r="C37" s="6">
        <f>'Categorical Aid'!C37/1000</f>
        <v>0</v>
      </c>
      <c r="D37" s="6">
        <f>'Categorical Aid'!D37/1000</f>
        <v>0</v>
      </c>
      <c r="E37" s="6">
        <f>'Categorical Aid'!E37/1000</f>
        <v>0</v>
      </c>
      <c r="F37" s="6">
        <f>'Categorical Aid'!F37/1000</f>
        <v>0</v>
      </c>
      <c r="G37" s="6">
        <f>'Categorical Aid'!G37/1000</f>
        <v>0</v>
      </c>
      <c r="H37" s="6">
        <f>'Categorical Aid'!H37/1000</f>
        <v>0</v>
      </c>
      <c r="I37" s="6">
        <f>'Categorical Aid'!I37/1000</f>
        <v>0</v>
      </c>
      <c r="J37" s="6">
        <f>'Categorical Aid'!J37/1000</f>
        <v>0</v>
      </c>
      <c r="K37" s="6">
        <f>'Categorical Aid'!K37/1000</f>
        <v>156</v>
      </c>
      <c r="L37" s="6">
        <f>'Categorical Aid'!L37/1000</f>
        <v>0</v>
      </c>
      <c r="M37" s="6">
        <f>'Categorical Aid'!M37/1000</f>
        <v>0</v>
      </c>
      <c r="N37" s="6">
        <f>'Categorical Aid'!N37/1000</f>
        <v>0</v>
      </c>
      <c r="O37" s="6">
        <f>'Categorical Aid'!O37/1000</f>
        <v>0</v>
      </c>
      <c r="P37" s="6">
        <f>'Categorical Aid'!P37/1000</f>
        <v>0</v>
      </c>
      <c r="Q37" s="6">
        <f>'Categorical Aid'!Q37/1000</f>
        <v>0</v>
      </c>
      <c r="R37" s="6">
        <f>'Categorical Aid'!R37/1000</f>
        <v>0</v>
      </c>
      <c r="S37" s="6">
        <f>'Categorical Aid'!S37/1000</f>
        <v>0</v>
      </c>
      <c r="T37" s="6">
        <f>'Categorical Aid'!T37/1000</f>
        <v>0</v>
      </c>
      <c r="U37" s="6">
        <f>'Categorical Aid'!U37/1000</f>
        <v>0</v>
      </c>
      <c r="V37" s="6">
        <f>'Categorical Aid'!V37/1000</f>
        <v>0</v>
      </c>
      <c r="W37" s="6">
        <f>'Categorical Aid'!W37/1000</f>
        <v>0</v>
      </c>
      <c r="X37" s="6">
        <f>'Categorical Aid'!X37/1000</f>
        <v>0</v>
      </c>
      <c r="Y37" s="6">
        <f>'Categorical Aid'!Y37/1000</f>
        <v>0</v>
      </c>
      <c r="Z37" s="6">
        <f>'Categorical Aid'!Z37/1000</f>
        <v>0</v>
      </c>
      <c r="AA37" s="6">
        <f>'Categorical Aid'!AA37/1000</f>
        <v>0</v>
      </c>
      <c r="AB37" s="6">
        <f>'Categorical Aid'!AB37/1000</f>
        <v>0</v>
      </c>
      <c r="AC37" s="6">
        <f>'Categorical Aid'!AC37/1000</f>
        <v>0</v>
      </c>
      <c r="AD37" s="6">
        <f>'Categorical Aid'!AD37/1000</f>
        <v>0</v>
      </c>
      <c r="AE37" s="6">
        <f>'Categorical Aid'!AE37/1000</f>
        <v>0</v>
      </c>
      <c r="AF37" s="6">
        <f>'Categorical Aid'!AF37/1000</f>
        <v>0</v>
      </c>
      <c r="AG37" s="6">
        <f>'Categorical Aid'!AG37/1000</f>
        <v>0</v>
      </c>
      <c r="AH37" s="6">
        <f>'Categorical Aid'!AH37/1000</f>
        <v>0</v>
      </c>
      <c r="AI37" s="6">
        <f>'Categorical Aid'!AI37/1000</f>
        <v>0</v>
      </c>
      <c r="AJ37" s="6">
        <f>'Categorical Aid'!AJ37/1000</f>
        <v>0</v>
      </c>
      <c r="AK37" s="6">
        <f>'Categorical Aid'!AK37/1000</f>
        <v>0</v>
      </c>
      <c r="AL37" s="6">
        <f>'Categorical Aid'!AL37/1000</f>
        <v>0</v>
      </c>
      <c r="AM37" s="6">
        <f>'Categorical Aid'!AM37/1000</f>
        <v>0</v>
      </c>
      <c r="AN37" s="6">
        <f>'Categorical Aid'!AN37/1000</f>
        <v>0</v>
      </c>
      <c r="AO37" s="6">
        <f>'Categorical Aid'!AO37/1000</f>
        <v>0</v>
      </c>
      <c r="AP37" s="6">
        <f>'Categorical Aid'!AP37/1000</f>
        <v>0</v>
      </c>
      <c r="AQ37" s="6">
        <f>'Categorical Aid'!AQ37/1000</f>
        <v>0</v>
      </c>
      <c r="AR37" s="6">
        <f>'Categorical Aid'!AR37/1000</f>
        <v>0</v>
      </c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</row>
    <row r="38" spans="1:168" x14ac:dyDescent="0.2">
      <c r="A38" s="2" t="s">
        <v>2</v>
      </c>
      <c r="B38" s="6">
        <f>'Categorical Aid'!B38/1000</f>
        <v>708829.24899999995</v>
      </c>
      <c r="C38" s="6">
        <f>'Categorical Aid'!C38/1000</f>
        <v>1098429.9040000001</v>
      </c>
      <c r="D38" s="6">
        <f>'Categorical Aid'!D38/1000</f>
        <v>349840.66399999999</v>
      </c>
      <c r="E38" s="6">
        <f>'Categorical Aid'!E38/1000</f>
        <v>305850.46899999998</v>
      </c>
      <c r="F38" s="6">
        <f>'Categorical Aid'!F38/1000</f>
        <v>348441.06300000002</v>
      </c>
      <c r="G38" s="6">
        <f>'Categorical Aid'!G38/1000</f>
        <v>311031.71000000002</v>
      </c>
      <c r="H38" s="6">
        <f>'Categorical Aid'!H38/1000</f>
        <v>353139.14899999998</v>
      </c>
      <c r="I38" s="6">
        <f>'Categorical Aid'!I38/1000</f>
        <v>320211.06900000002</v>
      </c>
      <c r="J38" s="6">
        <f>'Categorical Aid'!J38/1000</f>
        <v>332298.83399999997</v>
      </c>
      <c r="K38" s="6">
        <f>'Categorical Aid'!K38/1000</f>
        <v>422471.777</v>
      </c>
      <c r="L38" s="6">
        <f>'Categorical Aid'!L38/1000</f>
        <v>420757.66899999999</v>
      </c>
      <c r="M38" s="6">
        <f>'Categorical Aid'!M38/1000</f>
        <v>304614.87099999998</v>
      </c>
      <c r="N38" s="6">
        <f>'Categorical Aid'!N38/1000</f>
        <v>282589.391</v>
      </c>
      <c r="O38" s="6">
        <f>'Categorical Aid'!O38/1000</f>
        <v>300259.58500000002</v>
      </c>
      <c r="P38" s="6">
        <f>'Categorical Aid'!P38/1000</f>
        <v>288418.71500000003</v>
      </c>
      <c r="Q38" s="6">
        <f>'Categorical Aid'!Q38/1000</f>
        <v>298999.12699999998</v>
      </c>
      <c r="R38" s="6">
        <f>'Categorical Aid'!R38/1000</f>
        <v>285838.76799999998</v>
      </c>
      <c r="S38" s="6">
        <f>'Categorical Aid'!S38/1000</f>
        <v>264946.505</v>
      </c>
      <c r="T38" s="6">
        <f>'Categorical Aid'!T38/1000</f>
        <v>275930.36200000002</v>
      </c>
      <c r="U38" s="6">
        <f>'Categorical Aid'!U38/1000</f>
        <v>256559.39300000001</v>
      </c>
      <c r="V38" s="6">
        <f>'Categorical Aid'!V38/1000</f>
        <v>264423.90899999999</v>
      </c>
      <c r="W38" s="6">
        <f>'Categorical Aid'!W38/1000</f>
        <v>205137.21400000001</v>
      </c>
      <c r="X38" s="6">
        <f>'Categorical Aid'!X38/1000</f>
        <v>177596.86499999999</v>
      </c>
      <c r="Y38" s="6">
        <f>'Categorical Aid'!Y38/1000</f>
        <v>212115.67800000001</v>
      </c>
      <c r="Z38" s="6">
        <f>'Categorical Aid'!Z38/1000</f>
        <v>197673.43700000001</v>
      </c>
      <c r="AA38" s="6">
        <f>'Categorical Aid'!AA38/1000</f>
        <v>178578.75200000001</v>
      </c>
      <c r="AB38" s="6">
        <f>'Categorical Aid'!AB38/1000</f>
        <v>365093.79399999999</v>
      </c>
      <c r="AC38" s="6">
        <f>'Categorical Aid'!AC38/1000</f>
        <v>161518.663</v>
      </c>
      <c r="AD38" s="6">
        <f>'Categorical Aid'!AD38/1000</f>
        <v>136393.255</v>
      </c>
      <c r="AE38" s="6">
        <f>'Categorical Aid'!AE38/1000</f>
        <v>85538.721999999994</v>
      </c>
      <c r="AF38" s="6">
        <f>'Categorical Aid'!AF38/1000</f>
        <v>71600.763999999996</v>
      </c>
      <c r="AG38" s="6">
        <f>'Categorical Aid'!AG38/1000</f>
        <v>71669.157999999996</v>
      </c>
      <c r="AH38" s="6">
        <f>'Categorical Aid'!AH38/1000</f>
        <v>47973.792999999998</v>
      </c>
      <c r="AI38" s="6">
        <f>'Categorical Aid'!AI38/1000</f>
        <v>31550.613000000001</v>
      </c>
      <c r="AJ38" s="6">
        <f>'Categorical Aid'!AJ38/1000</f>
        <v>21359.843000000001</v>
      </c>
      <c r="AK38" s="6">
        <f>'Categorical Aid'!AK38/1000</f>
        <v>16822.949000000001</v>
      </c>
      <c r="AL38" s="6">
        <f>'Categorical Aid'!AL38/1000</f>
        <v>18049.453000000001</v>
      </c>
      <c r="AM38" s="6">
        <f>'Categorical Aid'!AM38/1000</f>
        <v>17920.755000000001</v>
      </c>
      <c r="AN38" s="6">
        <f>'Categorical Aid'!AN38/1000</f>
        <v>16436.044999999998</v>
      </c>
      <c r="AO38" s="6">
        <f>'Categorical Aid'!AO38/1000</f>
        <v>10979.085999999999</v>
      </c>
      <c r="AP38" s="6">
        <f>'Categorical Aid'!AP38/1000</f>
        <v>12865.99</v>
      </c>
      <c r="AQ38" s="6">
        <f>'Categorical Aid'!AQ38/1000</f>
        <v>14436.904</v>
      </c>
      <c r="AR38" s="6">
        <f>'Categorical Aid'!AR38/1000</f>
        <v>22188.501</v>
      </c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</row>
    <row r="39" spans="1:168" s="1" customFormat="1" ht="12.75" thickBot="1" x14ac:dyDescent="0.25">
      <c r="A39" s="1" t="s">
        <v>19</v>
      </c>
      <c r="B39" s="11">
        <f>SUM(B26:B38)</f>
        <v>15047370.992999999</v>
      </c>
      <c r="C39" s="11">
        <f t="shared" ref="C39:AN39" si="1">SUM(C26:C38)</f>
        <v>12439764.368000001</v>
      </c>
      <c r="D39" s="11">
        <f t="shared" si="1"/>
        <v>9394736.4820000008</v>
      </c>
      <c r="E39" s="11">
        <f t="shared" si="1"/>
        <v>7521888.919999999</v>
      </c>
      <c r="F39" s="11">
        <f t="shared" si="1"/>
        <v>7767630.71</v>
      </c>
      <c r="G39" s="11">
        <f t="shared" si="1"/>
        <v>7728070.0579999993</v>
      </c>
      <c r="H39" s="11">
        <f t="shared" si="1"/>
        <v>7195098.1629999988</v>
      </c>
      <c r="I39" s="11">
        <f t="shared" si="1"/>
        <v>6784036.432</v>
      </c>
      <c r="J39" s="11">
        <f t="shared" si="1"/>
        <v>6767061.8829999994</v>
      </c>
      <c r="K39" s="11">
        <f t="shared" si="1"/>
        <v>8421029.5180000011</v>
      </c>
      <c r="L39" s="11">
        <f t="shared" si="1"/>
        <v>6997828.1720000003</v>
      </c>
      <c r="M39" s="11">
        <f t="shared" si="1"/>
        <v>7746660.9430000018</v>
      </c>
      <c r="N39" s="11">
        <f t="shared" si="1"/>
        <v>7700009.3880000003</v>
      </c>
      <c r="O39" s="11">
        <f t="shared" si="1"/>
        <v>5940697.3360000001</v>
      </c>
      <c r="P39" s="11">
        <f t="shared" si="1"/>
        <v>5691678.051</v>
      </c>
      <c r="Q39" s="11">
        <f t="shared" si="1"/>
        <v>5471205.5329999998</v>
      </c>
      <c r="R39" s="11">
        <f t="shared" si="1"/>
        <v>5243419.7170000002</v>
      </c>
      <c r="S39" s="11">
        <f t="shared" si="1"/>
        <v>6653953.9639999988</v>
      </c>
      <c r="T39" s="11">
        <f t="shared" si="1"/>
        <v>5414832.5259999987</v>
      </c>
      <c r="U39" s="11">
        <f t="shared" si="1"/>
        <v>5617889.5860000001</v>
      </c>
      <c r="V39" s="11">
        <f t="shared" si="1"/>
        <v>6096739.8760000002</v>
      </c>
      <c r="W39" s="11">
        <f t="shared" si="1"/>
        <v>4549764.5580000002</v>
      </c>
      <c r="X39" s="11">
        <f t="shared" si="1"/>
        <v>4417223.6610000003</v>
      </c>
      <c r="Y39" s="11">
        <f t="shared" si="1"/>
        <v>4262123.5449999999</v>
      </c>
      <c r="Z39" s="11">
        <f t="shared" si="1"/>
        <v>4292428.5520000001</v>
      </c>
      <c r="AA39" s="11">
        <f t="shared" si="1"/>
        <v>4132997.1970000002</v>
      </c>
      <c r="AB39" s="11">
        <f t="shared" si="1"/>
        <v>4193862.318</v>
      </c>
      <c r="AC39" s="11">
        <f t="shared" si="1"/>
        <v>4005896.6840000004</v>
      </c>
      <c r="AD39" s="11">
        <f t="shared" si="1"/>
        <v>3959636.2140000002</v>
      </c>
      <c r="AE39" s="11">
        <f t="shared" si="1"/>
        <v>3609725.3350000004</v>
      </c>
      <c r="AF39" s="11">
        <f t="shared" si="1"/>
        <v>3421634.9599999995</v>
      </c>
      <c r="AG39" s="11">
        <f t="shared" si="1"/>
        <v>3147542.3049999997</v>
      </c>
      <c r="AH39" s="11">
        <f t="shared" si="1"/>
        <v>2873485.3460000004</v>
      </c>
      <c r="AI39" s="11">
        <f t="shared" si="1"/>
        <v>2610681.003</v>
      </c>
      <c r="AJ39" s="11">
        <f t="shared" si="1"/>
        <v>2464016.6230000001</v>
      </c>
      <c r="AK39" s="11">
        <f t="shared" si="1"/>
        <v>2398561.1750000003</v>
      </c>
      <c r="AL39" s="11">
        <f t="shared" si="1"/>
        <v>2605103.7150000008</v>
      </c>
      <c r="AM39" s="11">
        <f t="shared" si="1"/>
        <v>2488836.5980000002</v>
      </c>
      <c r="AN39" s="11">
        <f t="shared" si="1"/>
        <v>2420118.5809999998</v>
      </c>
      <c r="AO39" s="11">
        <f>SUM(AO26:AO38)</f>
        <v>2201033.4100000006</v>
      </c>
      <c r="AP39" s="11">
        <f>SUM(AP26:AP38)</f>
        <v>2279709.821</v>
      </c>
      <c r="AQ39" s="11">
        <f>SUM(AQ26:AQ38)</f>
        <v>2182272.6529999999</v>
      </c>
      <c r="AR39" s="11">
        <f>SUM(AR26:AR38)</f>
        <v>2234301.08</v>
      </c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</row>
    <row r="40" spans="1:168" ht="12.75" thickTop="1" x14ac:dyDescent="0.2"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</row>
    <row r="41" spans="1:168" x14ac:dyDescent="0.2">
      <c r="A41" s="2" t="s">
        <v>23</v>
      </c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</row>
    <row r="42" spans="1:168" x14ac:dyDescent="0.2">
      <c r="A42" s="20" t="s">
        <v>24</v>
      </c>
      <c r="B42" s="19">
        <f>'Categorical Aid'!B42/1000</f>
        <v>736896.696</v>
      </c>
      <c r="C42" s="19">
        <f>'Categorical Aid'!C42/1000</f>
        <v>1080186.456</v>
      </c>
      <c r="D42" s="19">
        <f>'Categorical Aid'!D42/1000</f>
        <v>969321.91700000002</v>
      </c>
      <c r="E42" s="19">
        <f>'Categorical Aid'!E42/1000</f>
        <v>1200076.493</v>
      </c>
      <c r="F42" s="19">
        <f>'Categorical Aid'!F42/1000</f>
        <v>1105046.8700000001</v>
      </c>
      <c r="G42" s="19">
        <f>'Categorical Aid'!G42/1000</f>
        <v>1068702.8330000001</v>
      </c>
      <c r="H42" s="19">
        <f>'Categorical Aid'!H42/1000</f>
        <v>701509.92599999998</v>
      </c>
      <c r="I42" s="19">
        <f>'Categorical Aid'!I42/1000</f>
        <v>666658.61399999994</v>
      </c>
      <c r="J42" s="19">
        <f>'Categorical Aid'!J42/1000</f>
        <v>730640.93599999999</v>
      </c>
      <c r="K42" s="19">
        <f>'Categorical Aid'!K42/1000</f>
        <v>870925.06200000003</v>
      </c>
      <c r="L42" s="19">
        <f>'Categorical Aid'!L42/1000</f>
        <v>938714.00199999998</v>
      </c>
      <c r="M42" s="19">
        <f>'Categorical Aid'!M42/1000</f>
        <v>1254894.6510000001</v>
      </c>
      <c r="N42" s="19">
        <f>'Categorical Aid'!N42/1000</f>
        <v>1373000</v>
      </c>
      <c r="O42" s="19">
        <f>'Categorical Aid'!O42/1000</f>
        <v>1103000</v>
      </c>
      <c r="P42" s="19">
        <f>'Categorical Aid'!P42/1000</f>
        <v>1089000</v>
      </c>
      <c r="Q42" s="19">
        <f>'Categorical Aid'!Q42/1000</f>
        <v>1037000</v>
      </c>
      <c r="R42" s="19">
        <f>'Categorical Aid'!R42/1000</f>
        <v>1150000</v>
      </c>
      <c r="S42" s="19">
        <f>'Categorical Aid'!S42/1000</f>
        <v>862000</v>
      </c>
      <c r="T42" s="19">
        <f>'Categorical Aid'!T42/1000</f>
        <v>956000</v>
      </c>
      <c r="U42" s="19">
        <f>'Categorical Aid'!U42/1000</f>
        <v>928000</v>
      </c>
      <c r="V42" s="19">
        <f>'Categorical Aid'!V42/1000</f>
        <v>519000</v>
      </c>
      <c r="W42" s="19">
        <f>'Categorical Aid'!W42/1000</f>
        <v>492000</v>
      </c>
      <c r="X42" s="19">
        <f>'Categorical Aid'!X42/1000</f>
        <v>431000</v>
      </c>
      <c r="Y42" s="19">
        <f>'Categorical Aid'!Y42/1000</f>
        <v>367000</v>
      </c>
      <c r="Z42" s="19">
        <f>'Categorical Aid'!Z42/1000</f>
        <v>411000</v>
      </c>
      <c r="AA42" s="19">
        <f>'Categorical Aid'!AA42/1000</f>
        <v>379000</v>
      </c>
      <c r="AB42" s="19">
        <f>'Categorical Aid'!AB42/1000</f>
        <v>647000</v>
      </c>
      <c r="AC42" s="19">
        <f>'Categorical Aid'!AC42/1000</f>
        <v>319000</v>
      </c>
      <c r="AD42" s="19">
        <f>'Categorical Aid'!AD42/1000</f>
        <v>299000</v>
      </c>
      <c r="AE42" s="19">
        <f>'Categorical Aid'!AE42/1000</f>
        <v>290000</v>
      </c>
      <c r="AF42" s="19">
        <f>'Categorical Aid'!AF42/1000</f>
        <v>95000</v>
      </c>
      <c r="AG42" s="19">
        <f>'Categorical Aid'!AG42/1000</f>
        <v>56000</v>
      </c>
      <c r="AH42" s="19">
        <f>'Categorical Aid'!AH42/1000</f>
        <v>25000</v>
      </c>
      <c r="AI42" s="19">
        <f>'Categorical Aid'!AI42/1000</f>
        <v>29000</v>
      </c>
      <c r="AJ42" s="19">
        <f>'Categorical Aid'!AJ42/1000</f>
        <v>15000</v>
      </c>
      <c r="AK42" s="19">
        <f>'Categorical Aid'!AK42/1000</f>
        <v>90000</v>
      </c>
      <c r="AL42" s="19">
        <f>'Categorical Aid'!AL42/1000</f>
        <v>17000</v>
      </c>
      <c r="AM42" s="19">
        <f>'Categorical Aid'!AM42/1000</f>
        <v>10000</v>
      </c>
      <c r="AN42" s="19">
        <f>'Categorical Aid'!AN42/1000</f>
        <v>12000</v>
      </c>
      <c r="AO42" s="19">
        <f>'Categorical Aid'!AO42/1000</f>
        <v>10000</v>
      </c>
      <c r="AP42" s="19">
        <f>'Categorical Aid'!AP42/1000</f>
        <v>10000</v>
      </c>
      <c r="AQ42" s="19">
        <f>'Categorical Aid'!AQ42/1000</f>
        <v>6000</v>
      </c>
      <c r="AR42" s="19">
        <f>'Categorical Aid'!AR42/1000</f>
        <v>5000</v>
      </c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</row>
    <row r="43" spans="1:168" x14ac:dyDescent="0.2">
      <c r="A43" s="20" t="s">
        <v>22</v>
      </c>
      <c r="B43" s="19">
        <f>'Categorical Aid'!B43/1000</f>
        <v>498400.027</v>
      </c>
      <c r="C43" s="19">
        <f>'Categorical Aid'!C43/1000</f>
        <v>967.81600000000003</v>
      </c>
      <c r="D43" s="19">
        <f>'Categorical Aid'!D43/1000</f>
        <v>10860.574000000001</v>
      </c>
      <c r="E43" s="19">
        <f>'Categorical Aid'!E43/1000</f>
        <v>150539.32399999999</v>
      </c>
      <c r="F43" s="19">
        <f>'Categorical Aid'!F43/1000</f>
        <v>0</v>
      </c>
      <c r="G43" s="19">
        <f>'Categorical Aid'!G43/1000</f>
        <v>59057.73</v>
      </c>
      <c r="H43" s="19">
        <f>'Categorical Aid'!H43/1000</f>
        <v>6168.5619999999999</v>
      </c>
      <c r="I43" s="19">
        <f>'Categorical Aid'!I43/1000</f>
        <v>408.64299999999997</v>
      </c>
      <c r="J43" s="19">
        <f>'Categorical Aid'!J43/1000</f>
        <v>0</v>
      </c>
      <c r="K43" s="19">
        <f>'Categorical Aid'!K43/1000</f>
        <v>0</v>
      </c>
      <c r="L43" s="19">
        <f>'Categorical Aid'!L43/1000</f>
        <v>25000</v>
      </c>
      <c r="M43" s="19">
        <f>'Categorical Aid'!M43/1000</f>
        <v>38996.881999999998</v>
      </c>
      <c r="N43" s="19">
        <f>'Categorical Aid'!N43/1000</f>
        <v>-18000</v>
      </c>
      <c r="O43" s="19">
        <f>'Categorical Aid'!O43/1000</f>
        <v>327000</v>
      </c>
      <c r="P43" s="19">
        <f>'Categorical Aid'!P43/1000</f>
        <v>242000</v>
      </c>
      <c r="Q43" s="19">
        <f>'Categorical Aid'!Q43/1000</f>
        <v>35000</v>
      </c>
      <c r="R43" s="19">
        <f>'Categorical Aid'!R43/1000</f>
        <v>494000</v>
      </c>
      <c r="S43" s="19">
        <f>'Categorical Aid'!S43/1000</f>
        <v>603000</v>
      </c>
      <c r="T43" s="19">
        <f>'Categorical Aid'!T43/1000</f>
        <v>964000</v>
      </c>
      <c r="U43" s="19">
        <f>'Categorical Aid'!U43/1000</f>
        <v>1443000</v>
      </c>
      <c r="V43" s="19">
        <f>'Categorical Aid'!V43/1000</f>
        <v>665000</v>
      </c>
      <c r="W43" s="19">
        <f>'Categorical Aid'!W43/1000</f>
        <v>634000</v>
      </c>
      <c r="X43" s="19">
        <f>'Categorical Aid'!X43/1000</f>
        <v>631000</v>
      </c>
      <c r="Y43" s="19">
        <f>'Categorical Aid'!Y43/1000</f>
        <v>652000</v>
      </c>
      <c r="Z43" s="19">
        <f>'Categorical Aid'!Z43/1000</f>
        <v>622000</v>
      </c>
      <c r="AA43" s="19">
        <f>'Categorical Aid'!AA43/1000</f>
        <v>653000</v>
      </c>
      <c r="AB43" s="19">
        <f>'Categorical Aid'!AB43/1000</f>
        <v>621000</v>
      </c>
      <c r="AC43" s="19">
        <f>'Categorical Aid'!AC43/1000</f>
        <v>603000</v>
      </c>
      <c r="AD43" s="19">
        <f>'Categorical Aid'!AD43/1000</f>
        <v>667000</v>
      </c>
      <c r="AE43" s="19">
        <f>'Categorical Aid'!AE43/1000</f>
        <v>707000</v>
      </c>
      <c r="AF43" s="19">
        <f>'Categorical Aid'!AF43/1000</f>
        <v>826000</v>
      </c>
      <c r="AG43" s="19">
        <f>'Categorical Aid'!AG43/1000</f>
        <v>700000</v>
      </c>
      <c r="AH43" s="19">
        <f>'Categorical Aid'!AH43/1000</f>
        <v>687000</v>
      </c>
      <c r="AI43" s="19">
        <f>'Categorical Aid'!AI43/1000</f>
        <v>713000</v>
      </c>
      <c r="AJ43" s="19">
        <f>'Categorical Aid'!AJ43/1000</f>
        <v>653000</v>
      </c>
      <c r="AK43" s="19">
        <f>'Categorical Aid'!AK43/1000</f>
        <v>678000</v>
      </c>
      <c r="AL43" s="19">
        <f>'Categorical Aid'!AL43/1000</f>
        <v>899000</v>
      </c>
      <c r="AM43" s="19">
        <f>'Categorical Aid'!AM43/1000</f>
        <v>943000</v>
      </c>
      <c r="AN43" s="19">
        <f>'Categorical Aid'!AN43/1000</f>
        <v>945000</v>
      </c>
      <c r="AO43" s="19">
        <f>'Categorical Aid'!AO43/1000</f>
        <v>928000</v>
      </c>
      <c r="AP43" s="19">
        <f>'Categorical Aid'!AP43/1000</f>
        <v>804000</v>
      </c>
      <c r="AQ43" s="19">
        <f>'Categorical Aid'!AQ43/1000</f>
        <v>812000</v>
      </c>
      <c r="AR43" s="19">
        <f>'Categorical Aid'!AR43/1000</f>
        <v>850000</v>
      </c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</row>
    <row r="44" spans="1:168" s="17" customFormat="1" x14ac:dyDescent="0.2">
      <c r="A44" s="21" t="s">
        <v>25</v>
      </c>
      <c r="B44" s="18">
        <f t="shared" ref="B44:AR44" si="2">SUM(B42:B43)</f>
        <v>1235296.723</v>
      </c>
      <c r="C44" s="18">
        <f t="shared" si="2"/>
        <v>1081154.2720000001</v>
      </c>
      <c r="D44" s="18">
        <f t="shared" si="2"/>
        <v>980182.49100000004</v>
      </c>
      <c r="E44" s="18">
        <f t="shared" si="2"/>
        <v>1350615.817</v>
      </c>
      <c r="F44" s="18">
        <f t="shared" si="2"/>
        <v>1105046.8700000001</v>
      </c>
      <c r="G44" s="18">
        <f t="shared" si="2"/>
        <v>1127760.5630000001</v>
      </c>
      <c r="H44" s="18">
        <f t="shared" si="2"/>
        <v>707678.48800000001</v>
      </c>
      <c r="I44" s="18">
        <f t="shared" si="2"/>
        <v>667067.25699999998</v>
      </c>
      <c r="J44" s="18">
        <f t="shared" si="2"/>
        <v>730640.93599999999</v>
      </c>
      <c r="K44" s="18">
        <f t="shared" si="2"/>
        <v>870925.06200000003</v>
      </c>
      <c r="L44" s="18">
        <f t="shared" si="2"/>
        <v>963714.00199999998</v>
      </c>
      <c r="M44" s="18">
        <f t="shared" si="2"/>
        <v>1293891.5330000001</v>
      </c>
      <c r="N44" s="18">
        <f t="shared" si="2"/>
        <v>1355000</v>
      </c>
      <c r="O44" s="18">
        <f t="shared" si="2"/>
        <v>1430000</v>
      </c>
      <c r="P44" s="18">
        <f t="shared" si="2"/>
        <v>1331000</v>
      </c>
      <c r="Q44" s="18">
        <f t="shared" si="2"/>
        <v>1072000</v>
      </c>
      <c r="R44" s="18">
        <f t="shared" si="2"/>
        <v>1644000</v>
      </c>
      <c r="S44" s="18">
        <f t="shared" si="2"/>
        <v>1465000</v>
      </c>
      <c r="T44" s="18">
        <f t="shared" si="2"/>
        <v>1920000</v>
      </c>
      <c r="U44" s="18">
        <f t="shared" si="2"/>
        <v>2371000</v>
      </c>
      <c r="V44" s="18">
        <f t="shared" si="2"/>
        <v>1184000</v>
      </c>
      <c r="W44" s="18">
        <f t="shared" si="2"/>
        <v>1126000</v>
      </c>
      <c r="X44" s="18">
        <f t="shared" si="2"/>
        <v>1062000</v>
      </c>
      <c r="Y44" s="18">
        <f t="shared" si="2"/>
        <v>1019000</v>
      </c>
      <c r="Z44" s="18">
        <f t="shared" si="2"/>
        <v>1033000</v>
      </c>
      <c r="AA44" s="18">
        <f t="shared" si="2"/>
        <v>1032000</v>
      </c>
      <c r="AB44" s="18">
        <f t="shared" si="2"/>
        <v>1268000</v>
      </c>
      <c r="AC44" s="18">
        <f t="shared" si="2"/>
        <v>922000</v>
      </c>
      <c r="AD44" s="18">
        <f t="shared" si="2"/>
        <v>966000</v>
      </c>
      <c r="AE44" s="18">
        <f t="shared" si="2"/>
        <v>997000</v>
      </c>
      <c r="AF44" s="18">
        <f t="shared" si="2"/>
        <v>921000</v>
      </c>
      <c r="AG44" s="18">
        <f t="shared" si="2"/>
        <v>756000</v>
      </c>
      <c r="AH44" s="18">
        <f t="shared" si="2"/>
        <v>712000</v>
      </c>
      <c r="AI44" s="18">
        <f t="shared" si="2"/>
        <v>742000</v>
      </c>
      <c r="AJ44" s="18">
        <f t="shared" si="2"/>
        <v>668000</v>
      </c>
      <c r="AK44" s="18">
        <f t="shared" si="2"/>
        <v>768000</v>
      </c>
      <c r="AL44" s="18">
        <f t="shared" si="2"/>
        <v>916000</v>
      </c>
      <c r="AM44" s="18">
        <f t="shared" si="2"/>
        <v>953000</v>
      </c>
      <c r="AN44" s="18">
        <f t="shared" si="2"/>
        <v>957000</v>
      </c>
      <c r="AO44" s="18">
        <f t="shared" si="2"/>
        <v>938000</v>
      </c>
      <c r="AP44" s="18">
        <f t="shared" si="2"/>
        <v>814000</v>
      </c>
      <c r="AQ44" s="18">
        <f t="shared" si="2"/>
        <v>818000</v>
      </c>
      <c r="AR44" s="18">
        <f t="shared" si="2"/>
        <v>855000</v>
      </c>
    </row>
    <row r="45" spans="1:168" x14ac:dyDescent="0.2"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</row>
    <row r="46" spans="1:168" ht="12.75" thickBot="1" x14ac:dyDescent="0.25">
      <c r="A46" s="1" t="s">
        <v>26</v>
      </c>
      <c r="B46" s="22">
        <f>SUM(B44,B39,B22)</f>
        <v>32130070.839999996</v>
      </c>
      <c r="C46" s="22">
        <f t="shared" ref="C46:AR46" si="3">SUM(C44,C39,C22)</f>
        <v>28117865.071999997</v>
      </c>
      <c r="D46" s="22">
        <f t="shared" si="3"/>
        <v>25708872.356000002</v>
      </c>
      <c r="E46" s="22">
        <f t="shared" si="3"/>
        <v>23842805.439000003</v>
      </c>
      <c r="F46" s="22">
        <f t="shared" si="3"/>
        <v>23325810.002</v>
      </c>
      <c r="G46" s="22">
        <f t="shared" si="3"/>
        <v>22845875.873000003</v>
      </c>
      <c r="H46" s="22">
        <f t="shared" si="3"/>
        <v>20904533.574999999</v>
      </c>
      <c r="I46" s="22">
        <f t="shared" si="3"/>
        <v>19548123.576000001</v>
      </c>
      <c r="J46" s="22">
        <f t="shared" si="3"/>
        <v>18413794.384999998</v>
      </c>
      <c r="K46" s="22">
        <f t="shared" si="3"/>
        <v>20318915.835000005</v>
      </c>
      <c r="L46" s="22">
        <f t="shared" si="3"/>
        <v>19075317.968000002</v>
      </c>
      <c r="M46" s="22">
        <f t="shared" si="3"/>
        <v>20295917.523000002</v>
      </c>
      <c r="N46" s="22">
        <f t="shared" si="3"/>
        <v>20700579.711999997</v>
      </c>
      <c r="O46" s="22">
        <f t="shared" si="3"/>
        <v>19494798.421</v>
      </c>
      <c r="P46" s="22">
        <f t="shared" si="3"/>
        <v>18443809.907000002</v>
      </c>
      <c r="Q46" s="22">
        <f t="shared" si="3"/>
        <v>16728083.138999999</v>
      </c>
      <c r="R46" s="22">
        <f t="shared" si="3"/>
        <v>16472986.206000002</v>
      </c>
      <c r="S46" s="22">
        <f t="shared" si="3"/>
        <v>16941730.307999998</v>
      </c>
      <c r="T46" s="22">
        <f t="shared" si="3"/>
        <v>15789228.091999998</v>
      </c>
      <c r="U46" s="22">
        <f t="shared" si="3"/>
        <v>16306277.677999999</v>
      </c>
      <c r="V46" s="22">
        <f t="shared" si="3"/>
        <v>15311240.322000001</v>
      </c>
      <c r="W46" s="22">
        <f t="shared" si="3"/>
        <v>13443530.362</v>
      </c>
      <c r="X46" s="22">
        <f t="shared" si="3"/>
        <v>12540944.347000003</v>
      </c>
      <c r="Y46" s="22">
        <f t="shared" si="3"/>
        <v>11920043.34</v>
      </c>
      <c r="Z46" s="22">
        <f t="shared" si="3"/>
        <v>11697650.662</v>
      </c>
      <c r="AA46" s="22">
        <f t="shared" si="3"/>
        <v>11429302.543</v>
      </c>
      <c r="AB46" s="22">
        <f t="shared" si="3"/>
        <v>11540462.840999998</v>
      </c>
      <c r="AC46" s="22">
        <f t="shared" si="3"/>
        <v>11357836.188999999</v>
      </c>
      <c r="AD46" s="22">
        <f t="shared" si="3"/>
        <v>10828570.254999999</v>
      </c>
      <c r="AE46" s="22">
        <f t="shared" si="3"/>
        <v>10267918.016000003</v>
      </c>
      <c r="AF46" s="22">
        <f t="shared" si="3"/>
        <v>9777832.8320000004</v>
      </c>
      <c r="AG46" s="22">
        <f t="shared" si="3"/>
        <v>9414849.9910000004</v>
      </c>
      <c r="AH46" s="22">
        <f t="shared" si="3"/>
        <v>8757523.6539999992</v>
      </c>
      <c r="AI46" s="22">
        <f t="shared" si="3"/>
        <v>8069175.6979999989</v>
      </c>
      <c r="AJ46" s="22">
        <f t="shared" si="3"/>
        <v>7423639.7119999994</v>
      </c>
      <c r="AK46" s="22">
        <f t="shared" si="3"/>
        <v>7138977.9330000002</v>
      </c>
      <c r="AL46" s="22">
        <f t="shared" si="3"/>
        <v>7256919.1020000009</v>
      </c>
      <c r="AM46" s="22">
        <f t="shared" si="3"/>
        <v>6854837.3729999997</v>
      </c>
      <c r="AN46" s="22">
        <f t="shared" si="3"/>
        <v>6292174.4969999995</v>
      </c>
      <c r="AO46" s="22">
        <f t="shared" si="3"/>
        <v>5824413.4780000001</v>
      </c>
      <c r="AP46" s="22">
        <f t="shared" si="3"/>
        <v>5794102.686999999</v>
      </c>
      <c r="AQ46" s="22">
        <f t="shared" si="3"/>
        <v>5412064.9180000005</v>
      </c>
      <c r="AR46" s="22">
        <f t="shared" si="3"/>
        <v>5274526.8220000006</v>
      </c>
    </row>
    <row r="47" spans="1:168" ht="12.75" thickTop="1" x14ac:dyDescent="0.2"/>
  </sheetData>
  <pageMargins left="0.5" right="0.5" top="1" bottom="1" header="0.5" footer="0.5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Categorical Aid</vt:lpstr>
      <vt:lpstr>$ in Thousands</vt:lpstr>
      <vt:lpstr>'$ in Thousands'!Print_Titles</vt:lpstr>
      <vt:lpstr>'Categorical Aid'!Print_Titles</vt:lpstr>
    </vt:vector>
  </TitlesOfParts>
  <Company>City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Independent Budget Office</dc:creator>
  <cp:lastModifiedBy>publication</cp:lastModifiedBy>
  <cp:lastPrinted>2010-10-20T19:43:13Z</cp:lastPrinted>
  <dcterms:created xsi:type="dcterms:W3CDTF">2001-10-23T12:39:40Z</dcterms:created>
  <dcterms:modified xsi:type="dcterms:W3CDTF">2023-06-14T14:49:04Z</dcterms:modified>
</cp:coreProperties>
</file>